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Y:\Shared Documents\PS DIRECTORY\FY 2024 - 2025\TENDERS\Siseko Lande\Panel of Insolvency Practitioners\RFP 13-2025 Panel of Insolvency_Tender Pack\"/>
    </mc:Choice>
  </mc:AlternateContent>
  <xr:revisionPtr revIDLastSave="0" documentId="13_ncr:1_{0299AC51-2DC8-447A-9C91-F9EEE30B37C3}" xr6:coauthVersionLast="47" xr6:coauthVersionMax="47" xr10:uidLastSave="{00000000-0000-0000-0000-000000000000}"/>
  <bookViews>
    <workbookView xWindow="-120" yWindow="-120" windowWidth="20730" windowHeight="11040" firstSheet="2" activeTab="2" xr2:uid="{00000000-000D-0000-FFFF-FFFF00000000}"/>
  </bookViews>
  <sheets>
    <sheet name="Sample Functionality" sheetId="1" state="hidden" r:id="rId1"/>
    <sheet name="Sheet1" sheetId="2" state="hidden" r:id="rId2"/>
    <sheet name="Evaluation criteria" sheetId="3" r:id="rId3"/>
  </sheets>
  <definedNames>
    <definedName name="_xlnm.Print_Area" localSheetId="0">'Sample Functionality'!$A$1:$H$22</definedName>
    <definedName name="_xlnm.Print_Titles" localSheetId="0">'Sample Functionality'!$A:$D,'Sample Functionality'!$5:$7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3" l="1"/>
  <c r="H14" i="3"/>
  <c r="H22" i="3"/>
  <c r="H21" i="3" s="1"/>
  <c r="H20" i="3"/>
  <c r="C21" i="3"/>
  <c r="C19" i="3" l="1"/>
  <c r="C17" i="3"/>
  <c r="C15" i="3"/>
  <c r="C13" i="3"/>
  <c r="C11" i="3"/>
  <c r="H24" i="3" l="1"/>
  <c r="H23" i="3" s="1"/>
  <c r="C23" i="3"/>
  <c r="C25" i="3" s="1"/>
  <c r="H19" i="3"/>
  <c r="H18" i="3"/>
  <c r="H17" i="3" s="1"/>
  <c r="H16" i="3"/>
  <c r="H15" i="3" s="1"/>
  <c r="H13" i="3"/>
  <c r="H11" i="3"/>
  <c r="C5" i="2"/>
  <c r="H6" i="2"/>
  <c r="H5" i="2" s="1"/>
  <c r="L6" i="2"/>
  <c r="L5" i="2" s="1"/>
  <c r="P6" i="2"/>
  <c r="P5" i="2" s="1"/>
  <c r="H7" i="2"/>
  <c r="L7" i="2"/>
  <c r="P7" i="2"/>
  <c r="H8" i="2"/>
  <c r="L8" i="2"/>
  <c r="P8" i="2"/>
  <c r="H9" i="2"/>
  <c r="L9" i="2"/>
  <c r="P9" i="2"/>
  <c r="H10" i="2"/>
  <c r="L10" i="2"/>
  <c r="P10" i="2"/>
  <c r="H11" i="2"/>
  <c r="L11" i="2"/>
  <c r="P11" i="2"/>
  <c r="H12" i="2"/>
  <c r="L12" i="2"/>
  <c r="P12" i="2"/>
  <c r="C13" i="2"/>
  <c r="H14" i="2"/>
  <c r="H13" i="2" s="1"/>
  <c r="L14" i="2"/>
  <c r="L13" i="2" s="1"/>
  <c r="P14" i="2"/>
  <c r="P13" i="2" s="1"/>
  <c r="C15" i="2"/>
  <c r="H16" i="2"/>
  <c r="H15" i="2" s="1"/>
  <c r="L16" i="2"/>
  <c r="L15" i="2" s="1"/>
  <c r="P16" i="2"/>
  <c r="P15" i="2" s="1"/>
  <c r="C17" i="2"/>
  <c r="C19" i="2" s="1"/>
  <c r="H18" i="2"/>
  <c r="H17" i="2" s="1"/>
  <c r="L18" i="2"/>
  <c r="L17" i="2" s="1"/>
  <c r="P18" i="2"/>
  <c r="P17" i="2" s="1"/>
  <c r="P21" i="1"/>
  <c r="P14" i="1"/>
  <c r="P13" i="1"/>
  <c r="P12" i="1"/>
  <c r="P11" i="1"/>
  <c r="P10" i="1"/>
  <c r="P9" i="1"/>
  <c r="P8" i="1"/>
  <c r="L21" i="1"/>
  <c r="H14" i="1"/>
  <c r="H7" i="1" s="1"/>
  <c r="L14" i="1"/>
  <c r="L13" i="1"/>
  <c r="L12" i="1"/>
  <c r="L11" i="1"/>
  <c r="L10" i="1"/>
  <c r="L9" i="1"/>
  <c r="L8" i="1"/>
  <c r="H13" i="1"/>
  <c r="H12" i="1"/>
  <c r="H11" i="1"/>
  <c r="H10" i="1"/>
  <c r="H9" i="1"/>
  <c r="H8" i="1"/>
  <c r="C19" i="1"/>
  <c r="C17" i="1"/>
  <c r="C15" i="1"/>
  <c r="C7" i="1"/>
  <c r="H25" i="3" l="1"/>
  <c r="P19" i="2"/>
  <c r="L19" i="2"/>
  <c r="H19" i="2"/>
  <c r="P7" i="1"/>
  <c r="L7" i="1"/>
  <c r="C21" i="1"/>
  <c r="P20" i="1" l="1"/>
  <c r="P18" i="1"/>
  <c r="P17" i="1" s="1"/>
  <c r="P16" i="1"/>
  <c r="P15" i="1" s="1"/>
  <c r="L20" i="1"/>
  <c r="L18" i="1"/>
  <c r="L17" i="1" s="1"/>
  <c r="L16" i="1"/>
  <c r="L15" i="1" s="1"/>
  <c r="H20" i="1"/>
  <c r="H18" i="1"/>
  <c r="H17" i="1" s="1"/>
  <c r="H16" i="1"/>
  <c r="H15" i="1" s="1"/>
  <c r="P19" i="1" l="1"/>
  <c r="L19" i="1"/>
  <c r="H19" i="1"/>
  <c r="H21" i="1" s="1"/>
</calcChain>
</file>

<file path=xl/sharedStrings.xml><?xml version="1.0" encoding="utf-8"?>
<sst xmlns="http://schemas.openxmlformats.org/spreadsheetml/2006/main" count="191" uniqueCount="69">
  <si>
    <t>Technical Evaluation Sheet</t>
  </si>
  <si>
    <t>Nr</t>
  </si>
  <si>
    <t>Category</t>
  </si>
  <si>
    <t>Weight</t>
  </si>
  <si>
    <t>Model Answer</t>
  </si>
  <si>
    <t>Score</t>
  </si>
  <si>
    <t>Weighted</t>
  </si>
  <si>
    <t>Scope of Work: EvaluationCriteria</t>
  </si>
  <si>
    <r>
      <t>3 - The bidder fully meets requirements and value adding is extensive
2 - Meets critical requirements
1 - Partially meets requirements</t>
    </r>
    <r>
      <rPr>
        <sz val="12"/>
        <color rgb="FFFF0000"/>
        <rFont val="Arial"/>
        <family val="2"/>
      </rPr>
      <t xml:space="preserve">
0 - Company can not meet, high risk</t>
    </r>
  </si>
  <si>
    <t>Capability and Experience</t>
  </si>
  <si>
    <t xml:space="preserve">3 - Total Debt book value of more than R500m
2 - Total Debt book value of +R100m
1 - Total Debt book value of &lt;R100m
0 - Total Debt book value of less than R100m or not provided
</t>
  </si>
  <si>
    <t xml:space="preserve">3 = More than 70% average recovery rate
2 = Between 50%-69% average recovery rate
1 = Between 10%-49% average recovery rate
0 = Less than 10% recovery rate or not provided
</t>
  </si>
  <si>
    <t xml:space="preserve">3 = Bidder can start within 2 weeks or less
2 = Bidder can start within 4 weeks 
1 = Bidder can start greater than 4 weeks but less than 8 weeks
0 = 8 weeks or more
</t>
  </si>
  <si>
    <t xml:space="preserve">3 = Account Manager is more than acceptable and fully complies with the requirements.
2 = Account Manager is acceptable and complies with the requirements.
1 = Account Manager is less than acceptable and partially complies with the requirements.
0 = Account Manager is not acceptable and does not comply with the requirements
</t>
  </si>
  <si>
    <t>National Footprint</t>
  </si>
  <si>
    <t xml:space="preserve">a) Bidders are required to have national footprint and indicate in which provinces they are able to render the service
Please mention the provinces and provide proof of municipal account for the offices
</t>
  </si>
  <si>
    <t>Risk Management</t>
  </si>
  <si>
    <t>a) Bidders must include a risk management strategy to mitigate against any implementation risk that may arise during the contract period.
Identify possible recovery challenges/risks, the impact of the risk, the likelihood of the risk and the risk magnitude.  Explain how the risk will be mitigated and monitored.</t>
  </si>
  <si>
    <t xml:space="preserve">3 = Risk management strategy is comprehensive (early identification, well managed and resolved adequately
2 = Risk management strategy is acceptable 
1 = Risk management strategy is partially acceptable.
0 = Risk management strategy is not acceptable.
</t>
  </si>
  <si>
    <t>Evaluator 1</t>
  </si>
  <si>
    <t>Evaluator 2</t>
  </si>
  <si>
    <t>Evaluator 3</t>
  </si>
  <si>
    <t>Bidder 1 Name</t>
  </si>
  <si>
    <t>Bidder 2 Name</t>
  </si>
  <si>
    <t>Bidder 3 Name</t>
  </si>
  <si>
    <t>RFP 13/2025 - Provision of Insolvency Practitioners</t>
  </si>
  <si>
    <r>
      <rPr>
        <b/>
        <sz val="12"/>
        <rFont val="Arial"/>
        <family val="2"/>
      </rPr>
      <t xml:space="preserve">
Insolvency Practitioner details:</t>
    </r>
    <r>
      <rPr>
        <sz val="12"/>
        <rFont val="Arial"/>
        <family val="2"/>
      </rPr>
      <t xml:space="preserve">
a) The bidder must provide details of Insolvency Practitioners who will be assigned to SARS outlining: 
(1) Full names &amp; surname, Identity number, nationality, race, gender and contact information 
(2) Registration with the Chief Master’s office published list of insolvency practitioners
(3) Have been convicted of a criminal offence 
(5) Declared insolvent 
(6) If declared insolvent before, have they been rehabilitated 
(7) Each Insolvency Practitioner registered and complaint with all tax types
(8) Proof of ongoing professional development in the field of insolvency practice and related disciplines 
(9) Certified copy(ies) of NQF level 6 qualification/s in Insolvency law/Accounting/Tax or equivalent qualification
</t>
    </r>
  </si>
  <si>
    <t xml:space="preserve">
3 = Three (3) or more Insolvency Practitioners complies with the requirements 
2 = Two (2) Insolvency Practitioners complies with the requirements.
1 = One (1)  Insolvency Practitioners complies with the requirements.
0 = No Insolvency Practitioner complies with the requirements.
</t>
  </si>
  <si>
    <t xml:space="preserve">
3 = Three (3) or more Master's reference numbers complies with the requirements.
2 = Two (2) Master's reference numbers complies with the requirements.
1 = One (1)  Master reference number complies with the requirements.
0 = No Master reference number complies with the requirements.
</t>
  </si>
  <si>
    <t xml:space="preserve">3 = Able to render service in seven (7) or more provinces
2 = Able to render service in four (4) to seven (6) provinces
1 = Able to render service in two (2) to three (3) provinces
0 = Able to render service in less than 2 provinces
</t>
  </si>
  <si>
    <t>Familiarity with SARS' Environment</t>
  </si>
  <si>
    <r>
      <rPr>
        <b/>
        <sz val="12"/>
        <color rgb="FF000000"/>
        <rFont val="Arial"/>
        <family val="2"/>
      </rPr>
      <t>Insolvency Practitioner Experience</t>
    </r>
    <r>
      <rPr>
        <sz val="12"/>
        <color rgb="FF000000"/>
        <rFont val="Arial"/>
        <family val="2"/>
      </rPr>
      <t xml:space="preserve">
c) Bidder must have experience with at least two (2) Master's reference numbers that were  successfully completed within the last five (5) years, in the fields of Insolvency Practice or similar related services by each of the Insolvency Practitioners who meet SARS requirements above (1.1).
Bidders are required to submit </t>
    </r>
    <r>
      <rPr>
        <b/>
        <sz val="12"/>
        <color rgb="FF000000"/>
        <rFont val="Arial"/>
        <family val="2"/>
      </rPr>
      <t>Annexure 1</t>
    </r>
    <r>
      <rPr>
        <sz val="12"/>
        <color rgb="FF000000"/>
        <rFont val="Arial"/>
        <family val="2"/>
      </rPr>
      <t xml:space="preserve"> for two (2) contactable references highlighting the information required, accompanied by reference letters from the clients on their letterheads.
</t>
    </r>
  </si>
  <si>
    <r>
      <rPr>
        <b/>
        <sz val="12"/>
        <rFont val="Arial"/>
        <family val="2"/>
      </rPr>
      <t>Account Manager</t>
    </r>
    <r>
      <rPr>
        <sz val="12"/>
        <rFont val="Arial"/>
        <family val="2"/>
      </rPr>
      <t xml:space="preserve">
g) The bidder must provide a dedicated Account Manager who will attend to regular contract review meetings with the client department(s). The bidder to provide a CV of the Account manager indicating the relevant experience:
(1) At least three years’ experience as an Account Manager
(2) Certified copy(ies) of NQF level 6 qualification or equivalent 
</t>
    </r>
  </si>
  <si>
    <r>
      <rPr>
        <b/>
        <sz val="12"/>
        <rFont val="Arial"/>
        <family val="2"/>
      </rPr>
      <t>Insolvency Practitioner Associations:</t>
    </r>
    <r>
      <rPr>
        <b/>
        <sz val="11"/>
        <rFont val="Arial Narrow"/>
        <family val="2"/>
      </rPr>
      <t xml:space="preserve"> </t>
    </r>
    <r>
      <rPr>
        <sz val="12"/>
        <rFont val="Arial"/>
        <family val="2"/>
      </rPr>
      <t xml:space="preserve">
b) Provide proof of a valid professional registration for each Insolvency Practitioner who meet SARS requirements above (1.1) with professional bodies such as;
(1) South African Restructuring and Insolvency Practitioners Association (SARIPA) 
(2) Association for Black Business Rescue and Insolvency Practitioners of SA (ABRIPSA)
(3) South African Institute of Chatered Accountants (SAICA)
(4) Independent Regulatory Board for Auditors (IRBA)
(5) Law Society of South Africa or an equivalent recognised body. 
</t>
    </r>
  </si>
  <si>
    <t xml:space="preserve">3 = The bidder belongs to three (3) or more associations
2 = The bidder belongs to two (2) associations
1 = The bidder belongs to one (1) association 
0 = The bidder does not belong to any of the mentioned or relevant industry bodies/ associations. 
</t>
  </si>
  <si>
    <r>
      <t xml:space="preserve">a) Bidder must demonstrate understanding and experience for each of the Insolvency Practitioners who meet SARS requirements above (1.1) with;
(1) </t>
    </r>
    <r>
      <rPr>
        <b/>
        <sz val="12"/>
        <rFont val="Arial"/>
        <family val="2"/>
      </rPr>
      <t>SARS procedures and protocols</t>
    </r>
    <r>
      <rPr>
        <sz val="12"/>
        <rFont val="Arial"/>
        <family val="2"/>
      </rPr>
      <t xml:space="preserve">: The Insolvency Practitioner’s ability to work with SARS in terms of administering insolvent estates and managing assets under their oversight.
(2) </t>
    </r>
    <r>
      <rPr>
        <b/>
        <sz val="12"/>
        <rFont val="Arial"/>
        <family val="2"/>
      </rPr>
      <t>Knowledge of relevant legislation:</t>
    </r>
    <r>
      <rPr>
        <sz val="12"/>
        <rFont val="Arial"/>
        <family val="2"/>
      </rPr>
      <t xml:space="preserve"> The Insolvency Practitioner’s ability to understand and apply South African insolvency and tax legislation, including the Insolvency Act, Companies Act, and relevant SARS regulations.
(3) </t>
    </r>
    <r>
      <rPr>
        <b/>
        <sz val="12"/>
        <rFont val="Arial"/>
        <family val="2"/>
      </rPr>
      <t xml:space="preserve">Proficiency with SARS eFiling System: </t>
    </r>
    <r>
      <rPr>
        <sz val="12"/>
        <rFont val="Arial"/>
        <family val="2"/>
      </rPr>
      <t>The Insolvency Practitioner must be familiar with and proficient in using the SARS eFiling system. This includes the submission of tax returns, filings for insolvent estates, and other necessary documents to SARS electronically. Proof of registration on SARS eFiling and a demonstrated understanding of how to use the system to manage insolvency-related matters is required.</t>
    </r>
  </si>
  <si>
    <t xml:space="preserve">3 = Familiarity with SARS environment is comprehensive and adequately explained  in an acceptable manner
2 = Familiarity with SARS environment is adequate and explained in an acceptable manner
1 = Familiarity with SARS environment is inadequate.
0 = Familiarity with SARS environment is not acceptable.
</t>
  </si>
  <si>
    <r>
      <rPr>
        <b/>
        <sz val="12"/>
        <color rgb="FF000000"/>
        <rFont val="Arial"/>
        <family val="2"/>
      </rPr>
      <t>Insolvency Practitioner Debt Book Value</t>
    </r>
    <r>
      <rPr>
        <sz val="12"/>
        <color rgb="FF000000"/>
        <rFont val="Arial"/>
        <family val="2"/>
      </rPr>
      <t xml:space="preserve">
d) The Bidder must indicate the debt book value of the two (2) Master's reference numbers listed above.
</t>
    </r>
  </si>
  <si>
    <r>
      <rPr>
        <b/>
        <sz val="12"/>
        <color rgb="FF000000"/>
        <rFont val="Arial"/>
        <family val="2"/>
      </rPr>
      <t>Insolvency Practitioner Recovery Rate</t>
    </r>
    <r>
      <rPr>
        <sz val="12"/>
        <color rgb="FF000000"/>
        <rFont val="Arial"/>
        <family val="2"/>
      </rPr>
      <t xml:space="preserve">
e) Bidders to indicate the average recovery rate achieved on the above two (2) Master's reference numbers listed above</t>
    </r>
  </si>
  <si>
    <r>
      <rPr>
        <b/>
        <sz val="12"/>
        <color rgb="FF000000"/>
        <rFont val="Arial"/>
        <family val="2"/>
      </rPr>
      <t>Insolvency Practitioner Availability</t>
    </r>
    <r>
      <rPr>
        <sz val="12"/>
        <color rgb="FF000000"/>
        <rFont val="Arial"/>
        <family val="2"/>
      </rPr>
      <t xml:space="preserve">
f) Bidders to indicate the estimated time required to commence with the service once appointed and allocated a debt book from a client department
</t>
    </r>
  </si>
  <si>
    <t>SKILLS SUMMARY</t>
  </si>
  <si>
    <t>QUALIFICATION(S)</t>
  </si>
  <si>
    <t>PROFESSIONAL MEMBERSHIP</t>
  </si>
  <si>
    <t>WORK EXPERIENCE</t>
  </si>
  <si>
    <t>REFERENCES</t>
  </si>
  <si>
    <r>
      <t>3 - The bidder fully meets requirements and value adding is extensive
2 - Meets critical requirements
1 - Partially meets requirements</t>
    </r>
    <r>
      <rPr>
        <sz val="11"/>
        <color rgb="FFFF0000"/>
        <rFont val="Arial Narrow"/>
        <family val="2"/>
      </rPr>
      <t xml:space="preserve">
0 - Company can not meet, high risk</t>
    </r>
  </si>
  <si>
    <t>ADMINISTRATOR/AGENT/SECRETARY</t>
  </si>
  <si>
    <t>MODEL ANSWER</t>
  </si>
  <si>
    <t xml:space="preserve">
3 = Bidder provided more than two (2) core skills summary with over five (5) years of experience.
2 = Bidder provided two (2) core skills summary with five (5) years of experience.
1 = Bidder provided one (1) core skill summary or other equivalent core skills summary with five (5) years   
       of experience.
0 = No information provided
</t>
  </si>
  <si>
    <t xml:space="preserve">
3 = Bidder provided certified copy(ies) of NQF 7 or higher qualification/s in Insolvency law/Accounting/Tax or equivalent qualification
2 =  Bidder provided certified copy(ies) of at least NQF level 6 qualification/s in Insolvency law/Accounting/Tax or equivalent qualification
1 = Bidder provided certified copy(ies) of NQF level 5 qualification/s in Insolvency law/Accounting/Tax or equivalent qualification
0 = No information provided/Bidder provided certified copy(ies) of NQF level 4 and less  qualification/s 
</t>
  </si>
  <si>
    <t xml:space="preserve">Bidder must provide certified copy(ies) of at least NQF level 6 qualification/s in Insolvency law/Accounting/Tax or equivalent qualification
</t>
  </si>
  <si>
    <t xml:space="preserve">3 = Bidder provided proof of a valid professional registration with more than one (1) professional body;
2 = Bidder provided proof of a valid professional registration with at least one (1) professional body or an
      equivalent recognised body;
0 = The bidder does not belong to any of the mentioned or relevant industry bodies/ associations. 
</t>
  </si>
  <si>
    <t xml:space="preserve">Bidder must provide proof of a valid professional registration with at least one (1) professional body such as;
(1) South African Restructuring and Insolvency Practitioners Association (SARIPA) 
(2) Association for Black Business Rescue and Insolvency Practitioners of SA (ABRIPSA)
(3) South African Institute of Chatered Accountants (SAICA)
(4) Independent Regulatory Board for Auditors (IRBA)
(5) Law Society of South Africa 
(6) or an equivalent recognised body. </t>
  </si>
  <si>
    <r>
      <rPr>
        <sz val="11"/>
        <rFont val="Arial Narrow"/>
        <family val="2"/>
      </rPr>
      <t>Bidder must provide at least three (3) Certificates of appointment for liquidators/trustees indicating name of Insolvent Company appointed in.</t>
    </r>
    <r>
      <rPr>
        <sz val="12"/>
        <rFont val="Arial"/>
        <family val="2"/>
      </rPr>
      <t xml:space="preserve">
</t>
    </r>
  </si>
  <si>
    <t xml:space="preserve">3 = Bidder provided four (4) and more Certificates of appointment for liquidators/trustees indicating name 
       of Insolvent Company appointed in.
2 = Bidder provided three (3) Certificates of appointment for liquidators/trustees indicating 
       name of Insolvent Company appointed in.
1 = Bidder provided two and less (2) Certificates of appointment for liquidators/trustees indicating name 
       of Insolvent Company appointed in.
0 = No information provided 
</t>
  </si>
  <si>
    <r>
      <t>Bidder must provide testimonial on their letterhead from at least five</t>
    </r>
    <r>
      <rPr>
        <sz val="11"/>
        <color rgb="FFFF0000"/>
        <rFont val="Arial Narrow"/>
        <family val="2"/>
      </rPr>
      <t xml:space="preserve"> </t>
    </r>
    <r>
      <rPr>
        <sz val="11"/>
        <rFont val="Arial Narrow"/>
        <family val="2"/>
      </rPr>
      <t xml:space="preserve">(5) references within the last ten (10) years, which includes the name of the client, a contact person, their business address (if applicable), their phone number as well as the duration and a brief description of the services provided. 
</t>
    </r>
  </si>
  <si>
    <r>
      <rPr>
        <sz val="11"/>
        <color theme="1"/>
        <rFont val="Arial Narrow"/>
        <family val="2"/>
      </rPr>
      <t xml:space="preserve">3 = Bidder provided testimonial on their letterhead from more than five (5) references within the last ten (10) years
      which includes the name of the client, a contact person, their business address (if applicable), their phone
      number as well as the duration and a brief description of the services provided. </t>
    </r>
    <r>
      <rPr>
        <sz val="12"/>
        <color theme="1"/>
        <rFont val="Arial"/>
        <family val="2"/>
      </rPr>
      <t xml:space="preserve">
</t>
    </r>
    <r>
      <rPr>
        <sz val="12"/>
        <color theme="1"/>
        <rFont val="Arial Narrow"/>
        <family val="2"/>
      </rPr>
      <t xml:space="preserve">2 = </t>
    </r>
    <r>
      <rPr>
        <sz val="11"/>
        <color theme="1"/>
        <rFont val="Arial Narrow"/>
        <family val="2"/>
      </rPr>
      <t xml:space="preserve">Bidder provided testimonial on their letterhead from five (5) references within the last ten (10) years
       which includes the name of the client, a contact person, their business address (if applicable), their phone
      number as well as the duration and a brief description of the services provided. </t>
    </r>
    <r>
      <rPr>
        <sz val="12"/>
        <color theme="1"/>
        <rFont val="Arial"/>
        <family val="2"/>
      </rPr>
      <t xml:space="preserve">
</t>
    </r>
    <r>
      <rPr>
        <sz val="11"/>
        <color theme="1"/>
        <rFont val="Arial Narrow"/>
        <family val="2"/>
      </rPr>
      <t xml:space="preserve">1 = Bidder provided testimonial on their letterhead from two (2) - four (4) references within the last ten (10) years
      which includes the name of the client, a contact person, their business address (if applicable), their phone
      number as well as the duration and a brief description of the services provided. </t>
    </r>
    <r>
      <rPr>
        <sz val="12"/>
        <color theme="1"/>
        <rFont val="Arial"/>
        <family val="2"/>
      </rPr>
      <t xml:space="preserve">
</t>
    </r>
    <r>
      <rPr>
        <sz val="11"/>
        <color theme="1"/>
        <rFont val="Arial Narrow"/>
        <family val="2"/>
      </rPr>
      <t xml:space="preserve">0 = No information provided/Bidder provided testimonial on their letterhead from one (1) reference within the last
      ten (10) years which includes the name of the client, a contact person, their business address (if applicable),
      their phone number as well as the duration and a brief description of the services provided. </t>
    </r>
    <r>
      <rPr>
        <sz val="12"/>
        <color theme="1"/>
        <rFont val="Arial"/>
        <family val="2"/>
      </rPr>
      <t xml:space="preserve">
</t>
    </r>
  </si>
  <si>
    <t xml:space="preserve">Bidder must provide a CV of an administrator/agent/secretary with at least three (3) years experience as an administrator/agent/secretary
</t>
  </si>
  <si>
    <t xml:space="preserve">3 = Bidder must provide a CV of an administrator/agent/secretary with four (4) and more years experience as an
       administrator/agent/secretary
2 = Bidder provided a CV of the administrator/agent/secretary indicating three (3) years experience as an
       administrator/agent/secretary
1 = Bidder provided a CV of the administrator/agent/secretary indicating two (2) years experience an
      administrator/agent/secretary
0 = Administrator/agent/secretary is not acceptable and does not comply with the requirements
</t>
  </si>
  <si>
    <t xml:space="preserve">
Bidder must provide at least; two (2) core skills summary with five (5) years of experience in:
 (1) Tax
 (2) Company law 
 (3) Insolvency law 
 (4) Debt collection
 (5) Insolvency Enquiries
 (6) Cross-border Insolvencies
 (7) Other equivalent core skills summary with five (5) years of experience 
</t>
  </si>
  <si>
    <t>FAMILIARITY WITH TAX ADMINISTRATION ACT &amp; SARS e-Filing SYSTEM</t>
  </si>
  <si>
    <t>Bidder Name: ______________________________________________________________________</t>
  </si>
  <si>
    <t>RFP 13/2025 - Panel of Insolvency Practitioners</t>
  </si>
  <si>
    <t>TECHNICAL EVALUATION SCORECARD: RFP 13/2025 - Panel of Insolvency Practitioners</t>
  </si>
  <si>
    <r>
      <rPr>
        <b/>
        <sz val="10"/>
        <color theme="1"/>
        <rFont val="Arial"/>
        <family val="2"/>
      </rPr>
      <t>Explanatory Note:</t>
    </r>
    <r>
      <rPr>
        <sz val="10"/>
        <color theme="1"/>
        <rFont val="Arial"/>
        <family val="2"/>
      </rPr>
      <t xml:space="preserve">
To ensure that an objective and consistent evaluation is conducted of the proposed bidders solution a structured scoring methodology will be used. 
Each criterion is allocated a weight based on relative importance and a 4 point scale of 0,1,2 and 3 is used to assess the proposal. 
The calculation of your weighted score by the SARS evaluation committee will be based on the weight of the criteria factored by the 4 point scale. That is 0 scoring will equate to 0/3* example weight of 10=0, 1 equates to 3,33, 2 equate 6,67 and 3 equate to 10). These will vary according to the different weighting criteria.
The weighted score will be tallied for all criteria and bids that fail to meet the minimum criteria of 66,67 will not proceed to the next stage of evaluation.</t>
    </r>
  </si>
  <si>
    <t>Evidence</t>
  </si>
  <si>
    <t>Provide reference to section and page numbers in your response</t>
  </si>
  <si>
    <t>Bidder must submit a detailed understanding, processes and experience with tax administration act and SARS e-filing system; in terms of;
1.	Liquidator/Trustee’s duties as representative of taxpayer according to the Tax Administration Act such as
a)	Registration, submission, and verification of returns
b)	Record-keeping and taxpayer obligations
c)	Voluntary disclosure programme (VDP)
d)	Taxpayer rights and remedies
e)	Enforcement, penalties, and dispute resolution processes
f)	Confidentiality and access to information under SARS administration
2.	Liquidator/Trustee’s proficiency with the SARS e-Filing system such as;
a)	User Account Management
•	Role-based access (Taxpayer, Practitioner, etc.).
•	Management of multiple taxpayer profiles (especially for consultants).
b)	Return Submission &amp; Processing
•	Online submission of returns (VAT201, EMP201, IRP6, ITR14, etc.).
•	Real-time validation and feedback on submissions.
•	Submission of disputes (objections, appeals) electronically.
c)	Verification &amp; Audit Support
•	Uploading of supporting documents in response to SARS requests.
•	Monitoring of audit and verification outcomes.
d)	Integrated Payments
•	Ability to make payments via eFiling or initiate via banking platforms.</t>
  </si>
  <si>
    <t>3 = Bidder provided     comprehensive understanding, processes and experience with tax administration act and SARS e-filing system. 
2 = Bidder provided     adequate understanding, processes and experience with tax administration act and SARS e-filing system.
1 = Bidder provided inadequate understanding, processes and experience with tax administration act and SARS e-filing system.
0 = No information provided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</si>
</sst>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_-* #,##0.00_-;\-* #,##0.00_-;_-* &quot;-&quot;??_-;_-@_-"/>
    <numFmt numFmtId="165" formatCode="_(* #,##0.00_);_(* \(#,##0.00\);_(* &quot;-&quot;??_);_(@_)"/>
  </numFmts>
  <fonts count="31"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14"/>
      <color theme="1"/>
      <name val="Calibri"/>
      <family val="2"/>
      <scheme val="minor"/>
    </font>
    <font>
      <sz val="12"/>
      <color theme="1"/>
      <name val="Calibri"/>
      <family val="2"/>
      <scheme val="minor"/>
    </font>
    <font>
      <sz val="12"/>
      <color theme="1"/>
      <name val="Arial"/>
      <family val="2"/>
    </font>
    <font>
      <b/>
      <sz val="12"/>
      <color theme="1"/>
      <name val="Calibri"/>
      <family val="2"/>
      <scheme val="minor"/>
    </font>
    <font>
      <b/>
      <sz val="22"/>
      <color theme="1"/>
      <name val="Arial"/>
      <family val="2"/>
    </font>
    <font>
      <b/>
      <sz val="11"/>
      <color theme="0"/>
      <name val="Arial"/>
      <family val="2"/>
    </font>
    <font>
      <b/>
      <sz val="12"/>
      <color theme="0"/>
      <name val="Arial"/>
      <family val="2"/>
    </font>
    <font>
      <b/>
      <sz val="11"/>
      <color theme="1"/>
      <name val="Arial"/>
      <family val="2"/>
    </font>
    <font>
      <b/>
      <sz val="12"/>
      <color rgb="FF000000"/>
      <name val="Arial"/>
      <family val="2"/>
    </font>
    <font>
      <sz val="12"/>
      <color rgb="FFFF0000"/>
      <name val="Arial"/>
      <family val="2"/>
    </font>
    <font>
      <sz val="12"/>
      <color rgb="FF000000"/>
      <name val="Arial"/>
      <family val="2"/>
    </font>
    <font>
      <b/>
      <sz val="12"/>
      <color theme="1"/>
      <name val="Arial"/>
      <family val="2"/>
    </font>
    <font>
      <sz val="12"/>
      <name val="Arial"/>
      <family val="2"/>
    </font>
    <font>
      <b/>
      <sz val="12"/>
      <name val="Arial"/>
      <family val="2"/>
    </font>
    <font>
      <b/>
      <sz val="16"/>
      <color theme="1"/>
      <name val="Calibri"/>
      <family val="2"/>
      <scheme val="minor"/>
    </font>
    <font>
      <b/>
      <sz val="11"/>
      <name val="Arial Narrow"/>
      <family val="2"/>
    </font>
    <font>
      <sz val="12"/>
      <name val="Symbol"/>
      <family val="2"/>
      <charset val="2"/>
    </font>
    <font>
      <sz val="11"/>
      <name val="Arial Narrow"/>
      <family val="2"/>
    </font>
    <font>
      <sz val="11"/>
      <color theme="1"/>
      <name val="Arial"/>
      <family val="2"/>
    </font>
    <font>
      <sz val="11"/>
      <color theme="1"/>
      <name val="Arial Narrow"/>
      <family val="2"/>
    </font>
    <font>
      <sz val="12"/>
      <color theme="1"/>
      <name val="Arial Narrow"/>
      <family val="2"/>
    </font>
    <font>
      <sz val="11"/>
      <color rgb="FF000000"/>
      <name val="Arial Narrow"/>
      <family val="2"/>
    </font>
    <font>
      <sz val="11"/>
      <color rgb="FFFF0000"/>
      <name val="Arial Narrow"/>
      <family val="2"/>
    </font>
    <font>
      <sz val="11"/>
      <name val="Arial"/>
      <family val="2"/>
    </font>
    <font>
      <b/>
      <sz val="11"/>
      <color theme="1"/>
      <name val="Arial Narrow"/>
      <family val="2"/>
    </font>
    <font>
      <b/>
      <sz val="10"/>
      <color theme="1"/>
      <name val="Arial"/>
      <family val="2"/>
    </font>
    <font>
      <sz val="10"/>
      <color theme="1"/>
      <name val="Arial"/>
      <family val="2"/>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3"/>
        <bgColor indexed="64"/>
      </patternFill>
    </fill>
    <fill>
      <patternFill patternType="solid">
        <fgColor theme="5"/>
        <bgColor indexed="64"/>
      </patternFill>
    </fill>
  </fills>
  <borders count="35">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auto="1"/>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ck">
        <color indexed="64"/>
      </top>
      <bottom style="thin">
        <color indexed="64"/>
      </bottom>
      <diagonal/>
    </border>
    <border>
      <left style="thin">
        <color indexed="64"/>
      </left>
      <right style="thin">
        <color indexed="64"/>
      </right>
      <top style="thin">
        <color indexed="64"/>
      </top>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ck">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bottom style="thin">
        <color indexed="64"/>
      </bottom>
      <diagonal/>
    </border>
    <border>
      <left style="thin">
        <color indexed="64"/>
      </left>
      <right/>
      <top style="thick">
        <color indexed="64"/>
      </top>
      <bottom style="thin">
        <color indexed="64"/>
      </bottom>
      <diagonal/>
    </border>
  </borders>
  <cellStyleXfs count="2">
    <xf numFmtId="0" fontId="0" fillId="0" borderId="0"/>
    <xf numFmtId="164" fontId="1" fillId="0" borderId="0" applyFont="0" applyFill="0" applyBorder="0" applyAlignment="0" applyProtection="0"/>
  </cellStyleXfs>
  <cellXfs count="97">
    <xf numFmtId="0" fontId="0" fillId="0" borderId="0" xfId="0"/>
    <xf numFmtId="0" fontId="4" fillId="0" borderId="0" xfId="0" applyFont="1" applyAlignment="1">
      <alignment horizontal="left" vertical="center"/>
    </xf>
    <xf numFmtId="0" fontId="5" fillId="0" borderId="0" xfId="0" applyFont="1"/>
    <xf numFmtId="0" fontId="6" fillId="0" borderId="0" xfId="0" applyFont="1" applyAlignment="1">
      <alignment horizontal="center"/>
    </xf>
    <xf numFmtId="0" fontId="6" fillId="2" borderId="0" xfId="0" applyFont="1" applyFill="1" applyAlignment="1">
      <alignment horizontal="center" vertical="center"/>
    </xf>
    <xf numFmtId="0" fontId="2" fillId="0" borderId="0" xfId="0" applyFont="1" applyAlignment="1">
      <alignment horizontal="left"/>
    </xf>
    <xf numFmtId="0" fontId="8" fillId="0" borderId="1" xfId="0" applyFont="1" applyBorder="1" applyProtection="1">
      <protection locked="0"/>
    </xf>
    <xf numFmtId="0" fontId="11" fillId="0" borderId="5" xfId="0" applyFont="1" applyBorder="1" applyAlignment="1">
      <alignment horizontal="center" vertical="center" wrapText="1"/>
    </xf>
    <xf numFmtId="0" fontId="12" fillId="0" borderId="6" xfId="0" applyFont="1" applyBorder="1" applyAlignment="1">
      <alignment horizontal="justify" vertical="center" wrapText="1"/>
    </xf>
    <xf numFmtId="0" fontId="11" fillId="0" borderId="11" xfId="0" applyFont="1" applyBorder="1" applyAlignment="1">
      <alignment horizontal="center" vertical="center" wrapText="1"/>
    </xf>
    <xf numFmtId="0" fontId="14" fillId="0" borderId="11" xfId="0" applyFont="1" applyBorder="1" applyAlignment="1">
      <alignment horizontal="justify" vertical="center" wrapText="1"/>
    </xf>
    <xf numFmtId="164" fontId="15" fillId="0" borderId="16" xfId="1" applyFont="1" applyBorder="1" applyAlignment="1">
      <alignment horizontal="center" vertical="center" wrapText="1"/>
    </xf>
    <xf numFmtId="0" fontId="16" fillId="0" borderId="17" xfId="0" applyFont="1" applyBorder="1" applyAlignment="1">
      <alignment vertical="center" wrapText="1"/>
    </xf>
    <xf numFmtId="0" fontId="16" fillId="0" borderId="14"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7" xfId="0" applyFont="1" applyBorder="1" applyAlignment="1">
      <alignment horizontal="center" vertical="center" wrapText="1"/>
    </xf>
    <xf numFmtId="164" fontId="6" fillId="2" borderId="18" xfId="1" applyFont="1" applyFill="1" applyBorder="1" applyAlignment="1">
      <alignment horizontal="center" vertical="center"/>
    </xf>
    <xf numFmtId="0" fontId="16" fillId="0" borderId="17" xfId="0" applyFont="1" applyBorder="1" applyAlignment="1">
      <alignment horizontal="justify" vertical="center" wrapText="1"/>
    </xf>
    <xf numFmtId="0" fontId="16" fillId="0" borderId="11" xfId="0" applyFont="1" applyBorder="1" applyAlignment="1">
      <alignment horizontal="justify" vertical="center" wrapText="1"/>
    </xf>
    <xf numFmtId="0" fontId="16" fillId="0" borderId="19" xfId="0" applyFont="1" applyBorder="1" applyAlignment="1">
      <alignment horizontal="center" vertical="center" wrapText="1"/>
    </xf>
    <xf numFmtId="164" fontId="6" fillId="2" borderId="20" xfId="1" applyFont="1" applyFill="1" applyBorder="1" applyAlignment="1">
      <alignment horizontal="center" vertical="center"/>
    </xf>
    <xf numFmtId="0" fontId="6" fillId="0" borderId="17" xfId="0" applyFont="1" applyBorder="1" applyAlignment="1">
      <alignment horizontal="left" vertical="center" wrapText="1"/>
    </xf>
    <xf numFmtId="0" fontId="16" fillId="0" borderId="22" xfId="0" applyFont="1" applyBorder="1" applyAlignment="1">
      <alignment horizontal="center" vertical="center" wrapText="1"/>
    </xf>
    <xf numFmtId="0" fontId="16" fillId="0" borderId="23" xfId="0" applyFont="1" applyBorder="1" applyAlignment="1">
      <alignment horizontal="center" vertical="center" wrapText="1"/>
    </xf>
    <xf numFmtId="0" fontId="18" fillId="0" borderId="0" xfId="0" applyFont="1" applyAlignment="1">
      <alignment horizontal="center" vertical="center"/>
    </xf>
    <xf numFmtId="0" fontId="7" fillId="0" borderId="0" xfId="0" applyFont="1"/>
    <xf numFmtId="0" fontId="15" fillId="0" borderId="0" xfId="0" applyFont="1" applyAlignment="1">
      <alignment horizontal="center"/>
    </xf>
    <xf numFmtId="164" fontId="15" fillId="2" borderId="0" xfId="0" applyNumberFormat="1" applyFont="1" applyFill="1" applyAlignment="1">
      <alignment horizontal="center" vertical="center"/>
    </xf>
    <xf numFmtId="0" fontId="18" fillId="0" borderId="0" xfId="0" applyFont="1"/>
    <xf numFmtId="0" fontId="2" fillId="0" borderId="0" xfId="0" applyFont="1" applyAlignment="1">
      <alignment horizontal="center" vertical="center"/>
    </xf>
    <xf numFmtId="0" fontId="5" fillId="0" borderId="0" xfId="0" applyFont="1" applyAlignment="1">
      <alignment horizontal="center" vertical="center"/>
    </xf>
    <xf numFmtId="0" fontId="9" fillId="4" borderId="2" xfId="0" applyFont="1" applyFill="1" applyBorder="1" applyAlignment="1">
      <alignment horizontal="center" vertical="center" wrapText="1"/>
    </xf>
    <xf numFmtId="0" fontId="10" fillId="4" borderId="3" xfId="0" applyFont="1" applyFill="1" applyBorder="1" applyAlignment="1">
      <alignment horizontal="justify" vertical="center" wrapText="1"/>
    </xf>
    <xf numFmtId="0" fontId="10" fillId="4" borderId="3"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0" fillId="4" borderId="0" xfId="0" applyFill="1"/>
    <xf numFmtId="0" fontId="9" fillId="4" borderId="11"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10" fillId="4" borderId="11" xfId="0" applyFont="1" applyFill="1" applyBorder="1" applyAlignment="1">
      <alignment horizontal="center" vertical="center" wrapText="1"/>
    </xf>
    <xf numFmtId="165" fontId="10" fillId="4" borderId="15" xfId="0" applyNumberFormat="1" applyFont="1" applyFill="1" applyBorder="1" applyAlignment="1">
      <alignment horizontal="center" vertical="center" wrapText="1"/>
    </xf>
    <xf numFmtId="0" fontId="3" fillId="4" borderId="0" xfId="0" applyFont="1" applyFill="1"/>
    <xf numFmtId="165" fontId="10" fillId="4" borderId="3" xfId="0" applyNumberFormat="1"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7" xfId="0" applyFont="1" applyFill="1" applyBorder="1" applyAlignment="1">
      <alignment vertical="center" wrapText="1"/>
    </xf>
    <xf numFmtId="0" fontId="14" fillId="0" borderId="21" xfId="0" applyFont="1" applyBorder="1" applyAlignment="1">
      <alignment horizontal="justify" vertical="center" wrapText="1"/>
    </xf>
    <xf numFmtId="0" fontId="6" fillId="0" borderId="15" xfId="0" applyFont="1" applyBorder="1" applyAlignment="1">
      <alignment vertical="center" wrapText="1"/>
    </xf>
    <xf numFmtId="0" fontId="16" fillId="0" borderId="27"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15" xfId="0" applyFont="1" applyBorder="1" applyAlignment="1">
      <alignment horizontal="center" vertical="center" wrapText="1"/>
    </xf>
    <xf numFmtId="0" fontId="0" fillId="5" borderId="0" xfId="0" applyFill="1"/>
    <xf numFmtId="0" fontId="20" fillId="0" borderId="11" xfId="0" applyFont="1" applyBorder="1" applyAlignment="1">
      <alignment horizontal="justify" vertical="center" wrapText="1"/>
    </xf>
    <xf numFmtId="43" fontId="10" fillId="4" borderId="12" xfId="0" applyNumberFormat="1" applyFont="1" applyFill="1" applyBorder="1" applyAlignment="1">
      <alignment horizontal="center" vertical="center" wrapText="1"/>
    </xf>
    <xf numFmtId="164" fontId="10" fillId="4" borderId="2" xfId="0" applyNumberFormat="1" applyFont="1" applyFill="1" applyBorder="1" applyAlignment="1">
      <alignment horizontal="center" vertical="center" wrapText="1"/>
    </xf>
    <xf numFmtId="43" fontId="7" fillId="0" borderId="0" xfId="0" applyNumberFormat="1" applyFont="1" applyAlignment="1">
      <alignment horizontal="center" vertical="center"/>
    </xf>
    <xf numFmtId="0" fontId="21" fillId="0" borderId="11" xfId="0" applyFont="1" applyBorder="1" applyAlignment="1">
      <alignment horizontal="justify" vertical="center" wrapText="1"/>
    </xf>
    <xf numFmtId="0" fontId="22" fillId="0" borderId="11" xfId="0" applyFont="1" applyBorder="1" applyAlignment="1">
      <alignment horizontal="center" vertical="center" wrapText="1"/>
    </xf>
    <xf numFmtId="0" fontId="25" fillId="0" borderId="11" xfId="0" applyFont="1" applyBorder="1" applyAlignment="1">
      <alignment horizontal="justify" vertical="center" wrapText="1"/>
    </xf>
    <xf numFmtId="0" fontId="23" fillId="0" borderId="17" xfId="0" applyFont="1" applyBorder="1" applyAlignment="1">
      <alignment horizontal="left" vertical="center" wrapText="1"/>
    </xf>
    <xf numFmtId="0" fontId="21" fillId="0" borderId="17" xfId="0" applyFont="1" applyBorder="1" applyAlignment="1">
      <alignment horizontal="left" vertical="center" wrapText="1"/>
    </xf>
    <xf numFmtId="0" fontId="23" fillId="3" borderId="7" xfId="0" applyFont="1" applyFill="1" applyBorder="1" applyAlignment="1">
      <alignment vertical="center" wrapText="1"/>
    </xf>
    <xf numFmtId="0" fontId="0" fillId="3" borderId="0" xfId="0" applyFill="1"/>
    <xf numFmtId="0" fontId="27" fillId="3" borderId="11" xfId="0" applyFont="1" applyFill="1" applyBorder="1" applyAlignment="1">
      <alignment horizontal="center" vertical="center" wrapText="1"/>
    </xf>
    <xf numFmtId="0" fontId="10" fillId="4" borderId="27" xfId="0" applyFont="1" applyFill="1" applyBorder="1" applyAlignment="1">
      <alignment horizontal="center" vertical="center" wrapText="1"/>
    </xf>
    <xf numFmtId="0" fontId="10" fillId="4" borderId="21" xfId="0" applyFont="1" applyFill="1" applyBorder="1" applyAlignment="1">
      <alignment horizontal="center" vertical="center" wrapText="1"/>
    </xf>
    <xf numFmtId="165" fontId="10" fillId="4" borderId="31" xfId="0" applyNumberFormat="1" applyFont="1" applyFill="1" applyBorder="1" applyAlignment="1">
      <alignment horizontal="center" vertical="center" wrapText="1"/>
    </xf>
    <xf numFmtId="0" fontId="21" fillId="3" borderId="3" xfId="0" applyFont="1" applyFill="1" applyBorder="1" applyAlignment="1">
      <alignment horizontal="left" vertical="center" wrapText="1"/>
    </xf>
    <xf numFmtId="164" fontId="28" fillId="0" borderId="16" xfId="1" applyFont="1" applyBorder="1" applyAlignment="1">
      <alignment horizontal="center" vertical="center" wrapText="1"/>
    </xf>
    <xf numFmtId="0" fontId="29" fillId="0" borderId="0" xfId="0" applyFont="1" applyAlignment="1">
      <alignment horizontal="left" vertical="center"/>
    </xf>
    <xf numFmtId="0" fontId="30" fillId="0" borderId="0" xfId="0" applyFont="1"/>
    <xf numFmtId="0" fontId="30" fillId="0" borderId="0" xfId="0" applyFont="1" applyAlignment="1">
      <alignment horizontal="center"/>
    </xf>
    <xf numFmtId="0" fontId="29" fillId="0" borderId="0" xfId="0" applyFont="1" applyAlignment="1">
      <alignment horizontal="left"/>
    </xf>
    <xf numFmtId="0" fontId="29" fillId="0" borderId="0" xfId="0" applyFont="1" applyAlignment="1" applyProtection="1">
      <alignment horizontal="left"/>
      <protection locked="0"/>
    </xf>
    <xf numFmtId="0" fontId="29" fillId="0" borderId="0" xfId="0" applyFont="1" applyProtection="1">
      <protection locked="0"/>
    </xf>
    <xf numFmtId="0" fontId="8" fillId="0" borderId="0" xfId="0" applyFont="1" applyProtection="1">
      <protection locked="0"/>
    </xf>
    <xf numFmtId="164" fontId="6" fillId="2" borderId="32" xfId="1" applyFont="1" applyFill="1" applyBorder="1" applyAlignment="1">
      <alignment horizontal="center" vertical="center"/>
    </xf>
    <xf numFmtId="0" fontId="22" fillId="3" borderId="11" xfId="0" applyFont="1" applyFill="1" applyBorder="1" applyAlignment="1">
      <alignment vertical="center" wrapText="1"/>
    </xf>
    <xf numFmtId="0" fontId="6" fillId="4" borderId="33" xfId="0" applyFont="1" applyFill="1" applyBorder="1" applyAlignment="1">
      <alignment vertical="center" wrapText="1"/>
    </xf>
    <xf numFmtId="164" fontId="6" fillId="4" borderId="32" xfId="1" applyFont="1" applyFill="1" applyBorder="1" applyAlignment="1">
      <alignment horizontal="center" vertical="center"/>
    </xf>
    <xf numFmtId="164" fontId="6" fillId="2" borderId="34" xfId="1" applyFont="1" applyFill="1" applyBorder="1" applyAlignment="1">
      <alignment horizontal="center" vertical="center"/>
    </xf>
    <xf numFmtId="165" fontId="10" fillId="2" borderId="31" xfId="0" applyNumberFormat="1" applyFont="1" applyFill="1" applyBorder="1" applyAlignment="1">
      <alignment horizontal="center" vertical="center" wrapText="1"/>
    </xf>
    <xf numFmtId="0" fontId="6" fillId="2" borderId="11" xfId="0" applyFont="1" applyFill="1" applyBorder="1" applyAlignment="1">
      <alignment horizontal="center"/>
    </xf>
    <xf numFmtId="165" fontId="10" fillId="2" borderId="15" xfId="0" applyNumberFormat="1" applyFont="1" applyFill="1" applyBorder="1" applyAlignment="1">
      <alignment horizontal="center" vertical="center" wrapText="1"/>
    </xf>
    <xf numFmtId="0" fontId="10" fillId="4" borderId="24"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3" borderId="28" xfId="0" applyFont="1" applyFill="1" applyBorder="1" applyAlignment="1">
      <alignment horizontal="center" vertical="center" wrapText="1"/>
    </xf>
    <xf numFmtId="0" fontId="6" fillId="3" borderId="29" xfId="0" applyFont="1" applyFill="1" applyBorder="1" applyAlignment="1">
      <alignment horizontal="center" vertical="center" wrapText="1"/>
    </xf>
    <xf numFmtId="0" fontId="6" fillId="3" borderId="30" xfId="0" applyFont="1" applyFill="1" applyBorder="1" applyAlignment="1">
      <alignment horizontal="center" vertical="center" wrapText="1"/>
    </xf>
    <xf numFmtId="0" fontId="30" fillId="0" borderId="0" xfId="0" applyFont="1" applyAlignment="1" applyProtection="1">
      <alignment horizontal="left" vertical="top" wrapText="1"/>
      <protection locked="0"/>
    </xf>
    <xf numFmtId="0" fontId="21" fillId="0" borderId="11" xfId="0" applyFont="1" applyBorder="1" applyAlignment="1">
      <alignment horizontal="left"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3"/>
  <sheetViews>
    <sheetView topLeftCell="J1" zoomScale="91" zoomScaleNormal="91" zoomScaleSheetLayoutView="30" workbookViewId="0">
      <selection activeCell="D8" sqref="D8"/>
    </sheetView>
  </sheetViews>
  <sheetFormatPr defaultRowHeight="15.75" x14ac:dyDescent="0.25"/>
  <cols>
    <col min="1" max="1" width="4.7109375" style="29" bestFit="1" customWidth="1"/>
    <col min="2" max="2" width="94.42578125" style="2" customWidth="1"/>
    <col min="3" max="3" width="20.28515625" style="2" customWidth="1"/>
    <col min="4" max="4" width="80.7109375" style="2" customWidth="1"/>
    <col min="5" max="6" width="18" style="3" customWidth="1"/>
    <col min="7" max="7" width="25.7109375" style="3" customWidth="1"/>
    <col min="8" max="8" width="21.28515625" style="4" customWidth="1"/>
    <col min="9" max="10" width="18" style="3" customWidth="1"/>
    <col min="11" max="11" width="25.7109375" style="3" customWidth="1"/>
    <col min="12" max="12" width="21.28515625" style="4" customWidth="1"/>
    <col min="13" max="14" width="18" style="3" customWidth="1"/>
    <col min="15" max="15" width="25.7109375" style="3" customWidth="1"/>
    <col min="16" max="16" width="21.28515625" style="4" customWidth="1"/>
  </cols>
  <sheetData>
    <row r="1" spans="1:16" ht="18.75" x14ac:dyDescent="0.25">
      <c r="A1" s="1" t="s">
        <v>25</v>
      </c>
      <c r="D1" s="3"/>
      <c r="H1" s="3"/>
      <c r="L1" s="3"/>
    </row>
    <row r="2" spans="1:16" ht="18.75" x14ac:dyDescent="0.25">
      <c r="A2" s="1" t="s">
        <v>0</v>
      </c>
      <c r="D2" s="3"/>
      <c r="H2" s="3"/>
      <c r="L2" s="3"/>
    </row>
    <row r="3" spans="1:16" x14ac:dyDescent="0.25">
      <c r="A3" s="5"/>
      <c r="D3" s="3"/>
      <c r="H3" s="3"/>
      <c r="L3" s="3"/>
    </row>
    <row r="4" spans="1:16" ht="16.5" customHeight="1" thickBot="1" x14ac:dyDescent="0.45">
      <c r="A4" s="6"/>
      <c r="B4" s="6"/>
      <c r="C4" s="6"/>
      <c r="D4" s="6"/>
      <c r="E4" s="6"/>
      <c r="F4" s="6"/>
      <c r="G4" s="6"/>
      <c r="H4" s="6"/>
      <c r="I4" s="6"/>
      <c r="J4" s="6"/>
      <c r="K4" s="6"/>
      <c r="L4" s="6"/>
      <c r="M4" s="6"/>
      <c r="N4" s="6"/>
      <c r="O4" s="6"/>
      <c r="P4" s="6"/>
    </row>
    <row r="5" spans="1:16" s="36" customFormat="1" ht="31.5" customHeight="1" thickBot="1" x14ac:dyDescent="0.3">
      <c r="A5" s="31" t="s">
        <v>1</v>
      </c>
      <c r="B5" s="32" t="s">
        <v>2</v>
      </c>
      <c r="C5" s="33" t="s">
        <v>3</v>
      </c>
      <c r="D5" s="33" t="s">
        <v>4</v>
      </c>
      <c r="E5" s="86" t="s">
        <v>5</v>
      </c>
      <c r="F5" s="87"/>
      <c r="G5" s="88"/>
      <c r="H5" s="35" t="s">
        <v>6</v>
      </c>
      <c r="I5" s="86" t="s">
        <v>5</v>
      </c>
      <c r="J5" s="87"/>
      <c r="K5" s="88"/>
      <c r="L5" s="35" t="s">
        <v>6</v>
      </c>
      <c r="M5" s="86" t="s">
        <v>5</v>
      </c>
      <c r="N5" s="87"/>
      <c r="O5" s="88"/>
      <c r="P5" s="35" t="s">
        <v>6</v>
      </c>
    </row>
    <row r="6" spans="1:16" ht="78" customHeight="1" thickBot="1" x14ac:dyDescent="0.3">
      <c r="A6" s="7"/>
      <c r="B6" s="8" t="s">
        <v>7</v>
      </c>
      <c r="C6" s="43"/>
      <c r="D6" s="44" t="s">
        <v>8</v>
      </c>
      <c r="E6" s="89" t="s">
        <v>22</v>
      </c>
      <c r="F6" s="90"/>
      <c r="G6" s="90"/>
      <c r="H6" s="91"/>
      <c r="I6" s="89" t="s">
        <v>23</v>
      </c>
      <c r="J6" s="90"/>
      <c r="K6" s="90"/>
      <c r="L6" s="91"/>
      <c r="M6" s="89" t="s">
        <v>24</v>
      </c>
      <c r="N6" s="90"/>
      <c r="O6" s="90"/>
      <c r="P6" s="91"/>
    </row>
    <row r="7" spans="1:16" s="41" customFormat="1" ht="16.5" thickBot="1" x14ac:dyDescent="0.3">
      <c r="A7" s="37">
        <v>1</v>
      </c>
      <c r="B7" s="33" t="s">
        <v>9</v>
      </c>
      <c r="C7" s="52">
        <f>(C8+C9+C10+C11+C12+C13+C14)</f>
        <v>68</v>
      </c>
      <c r="D7" s="34" t="s">
        <v>4</v>
      </c>
      <c r="E7" s="38" t="s">
        <v>19</v>
      </c>
      <c r="F7" s="39" t="s">
        <v>20</v>
      </c>
      <c r="G7" s="39" t="s">
        <v>21</v>
      </c>
      <c r="H7" s="40">
        <f>SUM(H8:H14)</f>
        <v>45.333333333333329</v>
      </c>
      <c r="I7" s="38" t="s">
        <v>19</v>
      </c>
      <c r="J7" s="39" t="s">
        <v>20</v>
      </c>
      <c r="K7" s="39" t="s">
        <v>21</v>
      </c>
      <c r="L7" s="40">
        <f>SUM(L8:L14)</f>
        <v>45.333333333333329</v>
      </c>
      <c r="M7" s="38" t="s">
        <v>19</v>
      </c>
      <c r="N7" s="39" t="s">
        <v>20</v>
      </c>
      <c r="O7" s="39" t="s">
        <v>21</v>
      </c>
      <c r="P7" s="40">
        <f>SUM(P8:P14)</f>
        <v>45.333333333333329</v>
      </c>
    </row>
    <row r="8" spans="1:16" ht="246.75" customHeight="1" x14ac:dyDescent="0.25">
      <c r="A8" s="9">
        <v>1.1000000000000001</v>
      </c>
      <c r="B8" s="18" t="s">
        <v>26</v>
      </c>
      <c r="C8" s="11">
        <v>15</v>
      </c>
      <c r="D8" s="21" t="s">
        <v>27</v>
      </c>
      <c r="E8" s="19">
        <v>2</v>
      </c>
      <c r="F8" s="14">
        <v>2</v>
      </c>
      <c r="G8" s="14">
        <v>2</v>
      </c>
      <c r="H8" s="16">
        <f>AVERAGE(E8,F8,G8)*$C$8/3</f>
        <v>10</v>
      </c>
      <c r="I8" s="19">
        <v>2</v>
      </c>
      <c r="J8" s="14">
        <v>2</v>
      </c>
      <c r="K8" s="14">
        <v>2</v>
      </c>
      <c r="L8" s="16">
        <f>AVERAGE(I8,J8,K8)*$C$8/3</f>
        <v>10</v>
      </c>
      <c r="M8" s="19">
        <v>2</v>
      </c>
      <c r="N8" s="14">
        <v>2</v>
      </c>
      <c r="O8" s="14">
        <v>2</v>
      </c>
      <c r="P8" s="16">
        <f>AVERAGE(M8,N8,O8)*$C$8/3</f>
        <v>10</v>
      </c>
    </row>
    <row r="9" spans="1:16" ht="190.5" customHeight="1" thickBot="1" x14ac:dyDescent="0.3">
      <c r="A9" s="9">
        <v>1.2</v>
      </c>
      <c r="B9" s="51" t="s">
        <v>33</v>
      </c>
      <c r="C9" s="11">
        <v>7</v>
      </c>
      <c r="D9" s="21" t="s">
        <v>34</v>
      </c>
      <c r="E9" s="22">
        <v>2</v>
      </c>
      <c r="F9" s="23">
        <v>2</v>
      </c>
      <c r="G9" s="23">
        <v>2</v>
      </c>
      <c r="H9" s="16">
        <f>AVERAGE(E9,F9,G9)*$C$9/3</f>
        <v>4.666666666666667</v>
      </c>
      <c r="I9" s="22">
        <v>2</v>
      </c>
      <c r="J9" s="23">
        <v>2</v>
      </c>
      <c r="K9" s="23">
        <v>2</v>
      </c>
      <c r="L9" s="16">
        <f>AVERAGE(I9,J9,K9)*$C$9/3</f>
        <v>4.666666666666667</v>
      </c>
      <c r="M9" s="22">
        <v>2</v>
      </c>
      <c r="N9" s="23">
        <v>2</v>
      </c>
      <c r="O9" s="23">
        <v>2</v>
      </c>
      <c r="P9" s="16">
        <f>AVERAGE(M9,N9,O9)*$C$9/3</f>
        <v>4.666666666666667</v>
      </c>
    </row>
    <row r="10" spans="1:16" ht="180" customHeight="1" thickTop="1" x14ac:dyDescent="0.25">
      <c r="A10" s="9">
        <v>1.3</v>
      </c>
      <c r="B10" s="10" t="s">
        <v>31</v>
      </c>
      <c r="C10" s="11">
        <v>12</v>
      </c>
      <c r="D10" s="12" t="s">
        <v>28</v>
      </c>
      <c r="E10" s="13">
        <v>2</v>
      </c>
      <c r="F10" s="14">
        <v>2</v>
      </c>
      <c r="G10" s="15">
        <v>2</v>
      </c>
      <c r="H10" s="16">
        <f>AVERAGE(E10,F10,G10)*$C$10/3</f>
        <v>8</v>
      </c>
      <c r="I10" s="13">
        <v>2</v>
      </c>
      <c r="J10" s="14">
        <v>2</v>
      </c>
      <c r="K10" s="15">
        <v>2</v>
      </c>
      <c r="L10" s="16">
        <f>AVERAGE(I10,J10,K10)*$C$10/3</f>
        <v>8</v>
      </c>
      <c r="M10" s="13">
        <v>2</v>
      </c>
      <c r="N10" s="14">
        <v>2</v>
      </c>
      <c r="O10" s="15">
        <v>2</v>
      </c>
      <c r="P10" s="16">
        <f>AVERAGE(M10,N10,O10)*$C$10/3</f>
        <v>8</v>
      </c>
    </row>
    <row r="11" spans="1:16" ht="123.75" customHeight="1" x14ac:dyDescent="0.25">
      <c r="A11" s="9">
        <v>1.4</v>
      </c>
      <c r="B11" s="10" t="s">
        <v>37</v>
      </c>
      <c r="C11" s="11">
        <v>7</v>
      </c>
      <c r="D11" s="12" t="s">
        <v>10</v>
      </c>
      <c r="E11" s="13">
        <v>2</v>
      </c>
      <c r="F11" s="14">
        <v>2</v>
      </c>
      <c r="G11" s="15">
        <v>2</v>
      </c>
      <c r="H11" s="16">
        <f>AVERAGE(E11,F11,G11)*$C$11/3</f>
        <v>4.666666666666667</v>
      </c>
      <c r="I11" s="13">
        <v>2</v>
      </c>
      <c r="J11" s="14">
        <v>2</v>
      </c>
      <c r="K11" s="15">
        <v>2</v>
      </c>
      <c r="L11" s="16">
        <f>AVERAGE(I11,J11,K11)*$C$11/3</f>
        <v>4.666666666666667</v>
      </c>
      <c r="M11" s="13">
        <v>2</v>
      </c>
      <c r="N11" s="14">
        <v>2</v>
      </c>
      <c r="O11" s="15">
        <v>2</v>
      </c>
      <c r="P11" s="16">
        <f>AVERAGE(M11,N11,O11)*$C$11/3</f>
        <v>4.666666666666667</v>
      </c>
    </row>
    <row r="12" spans="1:16" ht="120" x14ac:dyDescent="0.25">
      <c r="A12" s="9">
        <v>1.5</v>
      </c>
      <c r="B12" s="10" t="s">
        <v>38</v>
      </c>
      <c r="C12" s="11">
        <v>10</v>
      </c>
      <c r="D12" s="17" t="s">
        <v>11</v>
      </c>
      <c r="E12" s="13">
        <v>2</v>
      </c>
      <c r="F12" s="14">
        <v>2</v>
      </c>
      <c r="G12" s="15">
        <v>2</v>
      </c>
      <c r="H12" s="16">
        <f>AVERAGE(E12,F12,G12)*$C$12/3</f>
        <v>6.666666666666667</v>
      </c>
      <c r="I12" s="13">
        <v>2</v>
      </c>
      <c r="J12" s="14">
        <v>2</v>
      </c>
      <c r="K12" s="15">
        <v>2</v>
      </c>
      <c r="L12" s="16">
        <f>AVERAGE(I12,J12,K12)*$C$12/3</f>
        <v>6.666666666666667</v>
      </c>
      <c r="M12" s="13">
        <v>2</v>
      </c>
      <c r="N12" s="14">
        <v>2</v>
      </c>
      <c r="O12" s="15">
        <v>2</v>
      </c>
      <c r="P12" s="16">
        <f>AVERAGE(M12,N12,O12)*$C$12/3</f>
        <v>6.666666666666667</v>
      </c>
    </row>
    <row r="13" spans="1:16" ht="135" x14ac:dyDescent="0.25">
      <c r="A13" s="9">
        <v>1.6</v>
      </c>
      <c r="B13" s="45" t="s">
        <v>39</v>
      </c>
      <c r="C13" s="11">
        <v>7</v>
      </c>
      <c r="D13" s="46" t="s">
        <v>12</v>
      </c>
      <c r="E13" s="47">
        <v>2</v>
      </c>
      <c r="F13" s="48">
        <v>2</v>
      </c>
      <c r="G13" s="49">
        <v>2</v>
      </c>
      <c r="H13" s="16">
        <f>AVERAGE(E13,F13,G13)*$C$13/3</f>
        <v>4.666666666666667</v>
      </c>
      <c r="I13" s="47">
        <v>2</v>
      </c>
      <c r="J13" s="48">
        <v>2</v>
      </c>
      <c r="K13" s="49">
        <v>2</v>
      </c>
      <c r="L13" s="16">
        <f>AVERAGE(I13,J13,K13)*$C$13/3</f>
        <v>4.666666666666667</v>
      </c>
      <c r="M13" s="47">
        <v>2</v>
      </c>
      <c r="N13" s="48">
        <v>2</v>
      </c>
      <c r="O13" s="49">
        <v>2</v>
      </c>
      <c r="P13" s="16">
        <f>AVERAGE(M13,N13,O13)*$C$13/3</f>
        <v>4.666666666666667</v>
      </c>
    </row>
    <row r="14" spans="1:16" ht="175.5" customHeight="1" thickBot="1" x14ac:dyDescent="0.3">
      <c r="A14" s="9">
        <v>1.7</v>
      </c>
      <c r="B14" s="18" t="s">
        <v>32</v>
      </c>
      <c r="C14" s="11">
        <v>10</v>
      </c>
      <c r="D14" s="21" t="s">
        <v>13</v>
      </c>
      <c r="E14" s="47">
        <v>2</v>
      </c>
      <c r="F14" s="48">
        <v>2</v>
      </c>
      <c r="G14" s="49">
        <v>2</v>
      </c>
      <c r="H14" s="16">
        <f>AVERAGE(E14,F14,G14)*$C$14/3</f>
        <v>6.666666666666667</v>
      </c>
      <c r="I14" s="47">
        <v>2</v>
      </c>
      <c r="J14" s="48">
        <v>2</v>
      </c>
      <c r="K14" s="49">
        <v>2</v>
      </c>
      <c r="L14" s="16">
        <f>AVERAGE(I14,J14,K14)*$C$14/3</f>
        <v>6.666666666666667</v>
      </c>
      <c r="M14" s="47">
        <v>2</v>
      </c>
      <c r="N14" s="48">
        <v>2</v>
      </c>
      <c r="O14" s="49">
        <v>2</v>
      </c>
      <c r="P14" s="16">
        <f>AVERAGE(M14,N14,O14)*$C$14/3</f>
        <v>6.666666666666667</v>
      </c>
    </row>
    <row r="15" spans="1:16" s="41" customFormat="1" ht="16.5" thickBot="1" x14ac:dyDescent="0.3">
      <c r="A15" s="37">
        <v>2</v>
      </c>
      <c r="B15" s="33" t="s">
        <v>14</v>
      </c>
      <c r="C15" s="53">
        <f>C16</f>
        <v>10</v>
      </c>
      <c r="D15" s="34" t="s">
        <v>4</v>
      </c>
      <c r="E15" s="83" t="s">
        <v>5</v>
      </c>
      <c r="F15" s="84"/>
      <c r="G15" s="85"/>
      <c r="H15" s="42">
        <f>SUM(H16:H16)</f>
        <v>6.666666666666667</v>
      </c>
      <c r="I15" s="83" t="s">
        <v>5</v>
      </c>
      <c r="J15" s="84"/>
      <c r="K15" s="85"/>
      <c r="L15" s="42">
        <f>SUM(L16:L16)</f>
        <v>6.666666666666667</v>
      </c>
      <c r="M15" s="83" t="s">
        <v>5</v>
      </c>
      <c r="N15" s="84"/>
      <c r="O15" s="85"/>
      <c r="P15" s="42">
        <f>SUM(P16:P16)</f>
        <v>6.666666666666667</v>
      </c>
    </row>
    <row r="16" spans="1:16" ht="121.5" thickTop="1" thickBot="1" x14ac:dyDescent="0.3">
      <c r="A16" s="9">
        <v>2.1</v>
      </c>
      <c r="B16" s="18" t="s">
        <v>15</v>
      </c>
      <c r="C16" s="11">
        <v>10</v>
      </c>
      <c r="D16" s="21" t="s">
        <v>29</v>
      </c>
      <c r="E16" s="19">
        <v>2</v>
      </c>
      <c r="F16" s="14">
        <v>2</v>
      </c>
      <c r="G16" s="14">
        <v>2</v>
      </c>
      <c r="H16" s="20">
        <f>AVERAGE(E16,F16,G16)*$C$16/3</f>
        <v>6.666666666666667</v>
      </c>
      <c r="I16" s="19">
        <v>2</v>
      </c>
      <c r="J16" s="14">
        <v>2</v>
      </c>
      <c r="K16" s="14">
        <v>2</v>
      </c>
      <c r="L16" s="20">
        <f>AVERAGE(I16,J16,K16)*$C$16/3</f>
        <v>6.666666666666667</v>
      </c>
      <c r="M16" s="19">
        <v>2</v>
      </c>
      <c r="N16" s="14">
        <v>2</v>
      </c>
      <c r="O16" s="14">
        <v>2</v>
      </c>
      <c r="P16" s="20">
        <f>AVERAGE(M16,N16,O16)*$C$16/3</f>
        <v>6.666666666666667</v>
      </c>
    </row>
    <row r="17" spans="1:16" s="41" customFormat="1" ht="16.5" thickBot="1" x14ac:dyDescent="0.3">
      <c r="A17" s="37">
        <v>3</v>
      </c>
      <c r="B17" s="33" t="s">
        <v>16</v>
      </c>
      <c r="C17" s="53">
        <f>C18</f>
        <v>7</v>
      </c>
      <c r="D17" s="34" t="s">
        <v>4</v>
      </c>
      <c r="E17" s="83" t="s">
        <v>5</v>
      </c>
      <c r="F17" s="84"/>
      <c r="G17" s="85"/>
      <c r="H17" s="42">
        <f>SUM(H18:H18)</f>
        <v>4.666666666666667</v>
      </c>
      <c r="I17" s="83" t="s">
        <v>5</v>
      </c>
      <c r="J17" s="84"/>
      <c r="K17" s="85"/>
      <c r="L17" s="42">
        <f>SUM(L18:L18)</f>
        <v>4.666666666666667</v>
      </c>
      <c r="M17" s="83" t="s">
        <v>5</v>
      </c>
      <c r="N17" s="84"/>
      <c r="O17" s="85"/>
      <c r="P17" s="42">
        <f>SUM(P18:P18)</f>
        <v>4.666666666666667</v>
      </c>
    </row>
    <row r="18" spans="1:16" ht="136.5" thickTop="1" thickBot="1" x14ac:dyDescent="0.3">
      <c r="A18" s="9">
        <v>3.1</v>
      </c>
      <c r="B18" s="18" t="s">
        <v>17</v>
      </c>
      <c r="C18" s="11">
        <v>7</v>
      </c>
      <c r="D18" s="21" t="s">
        <v>18</v>
      </c>
      <c r="E18" s="19">
        <v>2</v>
      </c>
      <c r="F18" s="14">
        <v>2</v>
      </c>
      <c r="G18" s="14">
        <v>2</v>
      </c>
      <c r="H18" s="20">
        <f>AVERAGE(E18,F18,G18)*$C$18/3</f>
        <v>4.666666666666667</v>
      </c>
      <c r="I18" s="19">
        <v>2</v>
      </c>
      <c r="J18" s="14">
        <v>2</v>
      </c>
      <c r="K18" s="14">
        <v>2</v>
      </c>
      <c r="L18" s="20">
        <f>AVERAGE(I18,J18,K18)*$C$18/3</f>
        <v>4.666666666666667</v>
      </c>
      <c r="M18" s="19">
        <v>2</v>
      </c>
      <c r="N18" s="14">
        <v>2</v>
      </c>
      <c r="O18" s="14">
        <v>2</v>
      </c>
      <c r="P18" s="20">
        <f>AVERAGE(M18,N18,O18)*$C$18/3</f>
        <v>4.666666666666667</v>
      </c>
    </row>
    <row r="19" spans="1:16" s="41" customFormat="1" ht="16.5" thickBot="1" x14ac:dyDescent="0.3">
      <c r="A19" s="37">
        <v>4</v>
      </c>
      <c r="B19" s="33" t="s">
        <v>30</v>
      </c>
      <c r="C19" s="53">
        <f>C20</f>
        <v>15</v>
      </c>
      <c r="D19" s="34" t="s">
        <v>4</v>
      </c>
      <c r="E19" s="83" t="s">
        <v>5</v>
      </c>
      <c r="F19" s="84"/>
      <c r="G19" s="85"/>
      <c r="H19" s="42">
        <f>SUM(H20:H20)</f>
        <v>10</v>
      </c>
      <c r="I19" s="83" t="s">
        <v>5</v>
      </c>
      <c r="J19" s="84"/>
      <c r="K19" s="85"/>
      <c r="L19" s="42">
        <f>SUM(L20:L20)</f>
        <v>10</v>
      </c>
      <c r="M19" s="83" t="s">
        <v>5</v>
      </c>
      <c r="N19" s="84"/>
      <c r="O19" s="85"/>
      <c r="P19" s="42">
        <f>SUM(P20:P20)</f>
        <v>10</v>
      </c>
    </row>
    <row r="20" spans="1:16" ht="303.75" customHeight="1" thickTop="1" x14ac:dyDescent="0.25">
      <c r="A20" s="9">
        <v>4.0999999999999996</v>
      </c>
      <c r="B20" s="18" t="s">
        <v>35</v>
      </c>
      <c r="C20" s="11">
        <v>15</v>
      </c>
      <c r="D20" s="21" t="s">
        <v>36</v>
      </c>
      <c r="E20" s="19">
        <v>2</v>
      </c>
      <c r="F20" s="14">
        <v>2</v>
      </c>
      <c r="G20" s="14">
        <v>2</v>
      </c>
      <c r="H20" s="20">
        <f>AVERAGE(E20,F20,G20)*$C$20/3</f>
        <v>10</v>
      </c>
      <c r="I20" s="19">
        <v>2</v>
      </c>
      <c r="J20" s="14">
        <v>2</v>
      </c>
      <c r="K20" s="14">
        <v>2</v>
      </c>
      <c r="L20" s="20">
        <f>AVERAGE(I20,J20,K20)*$C$20/3</f>
        <v>10</v>
      </c>
      <c r="M20" s="19">
        <v>2</v>
      </c>
      <c r="N20" s="14">
        <v>2</v>
      </c>
      <c r="O20" s="14">
        <v>2</v>
      </c>
      <c r="P20" s="20">
        <f>AVERAGE(M20,N20,O20)*$C$20/3</f>
        <v>10</v>
      </c>
    </row>
    <row r="21" spans="1:16" s="28" customFormat="1" ht="21" x14ac:dyDescent="0.35">
      <c r="A21" s="24"/>
      <c r="B21" s="25"/>
      <c r="C21" s="54">
        <f>C7+C15+C17+C19</f>
        <v>100</v>
      </c>
      <c r="D21" s="25"/>
      <c r="E21" s="26"/>
      <c r="F21" s="26"/>
      <c r="G21" s="26"/>
      <c r="H21" s="27">
        <f>H7+H15+H17+H19</f>
        <v>66.666666666666657</v>
      </c>
      <c r="I21" s="26"/>
      <c r="J21" s="26"/>
      <c r="K21" s="26"/>
      <c r="L21" s="27">
        <f>L7+L15+L17+L19</f>
        <v>66.666666666666657</v>
      </c>
      <c r="M21" s="26"/>
      <c r="N21" s="26"/>
      <c r="O21" s="26"/>
      <c r="P21" s="27">
        <f>P7+P15+P17+P19</f>
        <v>66.666666666666657</v>
      </c>
    </row>
    <row r="22" spans="1:16" x14ac:dyDescent="0.25">
      <c r="C22" s="30"/>
    </row>
    <row r="23" spans="1:16" x14ac:dyDescent="0.25">
      <c r="C23" s="30">
        <v>3</v>
      </c>
    </row>
    <row r="24" spans="1:16" x14ac:dyDescent="0.25">
      <c r="C24" s="30">
        <v>2</v>
      </c>
    </row>
    <row r="25" spans="1:16" x14ac:dyDescent="0.25">
      <c r="C25" s="30">
        <v>1</v>
      </c>
    </row>
    <row r="26" spans="1:16" x14ac:dyDescent="0.25">
      <c r="C26" s="30">
        <v>0</v>
      </c>
    </row>
    <row r="27" spans="1:16" x14ac:dyDescent="0.25">
      <c r="C27" s="30"/>
    </row>
    <row r="28" spans="1:16" x14ac:dyDescent="0.25">
      <c r="C28" s="30"/>
    </row>
    <row r="29" spans="1:16" x14ac:dyDescent="0.25">
      <c r="C29" s="30"/>
    </row>
    <row r="30" spans="1:16" x14ac:dyDescent="0.25">
      <c r="C30" s="30"/>
    </row>
    <row r="31" spans="1:16" x14ac:dyDescent="0.25">
      <c r="C31" s="30"/>
    </row>
    <row r="32" spans="1:16" x14ac:dyDescent="0.25">
      <c r="C32" s="30"/>
    </row>
    <row r="33" spans="1:3" x14ac:dyDescent="0.25">
      <c r="C33" s="30"/>
    </row>
    <row r="34" spans="1:3" x14ac:dyDescent="0.25">
      <c r="C34" s="30"/>
    </row>
    <row r="35" spans="1:3" x14ac:dyDescent="0.25">
      <c r="C35" s="30"/>
    </row>
    <row r="36" spans="1:3" x14ac:dyDescent="0.25">
      <c r="C36" s="30"/>
    </row>
    <row r="37" spans="1:3" x14ac:dyDescent="0.25">
      <c r="C37" s="30"/>
    </row>
    <row r="38" spans="1:3" x14ac:dyDescent="0.25">
      <c r="C38" s="30"/>
    </row>
    <row r="39" spans="1:3" x14ac:dyDescent="0.25">
      <c r="C39" s="30"/>
    </row>
    <row r="40" spans="1:3" x14ac:dyDescent="0.25">
      <c r="A40" s="29">
        <v>3</v>
      </c>
      <c r="C40" s="30"/>
    </row>
    <row r="41" spans="1:3" x14ac:dyDescent="0.25">
      <c r="A41" s="29">
        <v>2</v>
      </c>
      <c r="C41" s="30"/>
    </row>
    <row r="42" spans="1:3" x14ac:dyDescent="0.25">
      <c r="A42" s="29">
        <v>1</v>
      </c>
      <c r="C42" s="30"/>
    </row>
    <row r="43" spans="1:3" x14ac:dyDescent="0.25">
      <c r="A43" s="29">
        <v>0</v>
      </c>
    </row>
  </sheetData>
  <mergeCells count="15">
    <mergeCell ref="E6:H6"/>
    <mergeCell ref="E5:G5"/>
    <mergeCell ref="E17:G17"/>
    <mergeCell ref="E19:G19"/>
    <mergeCell ref="E15:G15"/>
    <mergeCell ref="I19:K19"/>
    <mergeCell ref="M5:O5"/>
    <mergeCell ref="M6:P6"/>
    <mergeCell ref="M15:O15"/>
    <mergeCell ref="M17:O17"/>
    <mergeCell ref="M19:O19"/>
    <mergeCell ref="I5:K5"/>
    <mergeCell ref="I6:L6"/>
    <mergeCell ref="I15:K15"/>
    <mergeCell ref="I17:K17"/>
  </mergeCells>
  <dataValidations count="1">
    <dataValidation type="list" allowBlank="1" showInputMessage="1" showErrorMessage="1" sqref="E20:G20 M18:O18 I8:K14 E8:G14 E16:G16 E18:G18 I20:K20 I16:K16 I18:K18 M20:O20 M16:O16 M8:O14" xr:uid="{00000000-0002-0000-0000-000000000000}">
      <formula1>$C$23:$C$26</formula1>
    </dataValidation>
  </dataValidations>
  <pageMargins left="0.70866141732283472" right="0.70866141732283472" top="0.74803149606299213" bottom="0.74803149606299213" header="0.31496062992125984" footer="0.31496062992125984"/>
  <pageSetup paperSize="8" scale="60" orientation="landscape" r:id="rId1"/>
  <rowBreaks count="2" manualBreakCount="2">
    <brk id="14" max="16383" man="1"/>
    <brk id="2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911CEF-50FE-407C-AE6C-D17AF846BF80}">
  <dimension ref="A1:P19"/>
  <sheetViews>
    <sheetView topLeftCell="C18" workbookViewId="0">
      <selection sqref="A1:P19"/>
    </sheetView>
  </sheetViews>
  <sheetFormatPr defaultRowHeight="15" x14ac:dyDescent="0.25"/>
  <cols>
    <col min="1" max="1" width="8" customWidth="1"/>
    <col min="2" max="2" width="61.42578125" customWidth="1"/>
    <col min="4" max="4" width="48.7109375" customWidth="1"/>
  </cols>
  <sheetData>
    <row r="1" spans="1:16" ht="18.75" x14ac:dyDescent="0.25">
      <c r="A1" s="1" t="s">
        <v>25</v>
      </c>
      <c r="B1" s="2"/>
      <c r="C1" s="2"/>
      <c r="D1" s="3"/>
      <c r="E1" s="3"/>
      <c r="F1" s="3"/>
      <c r="G1" s="3"/>
      <c r="H1" s="3"/>
      <c r="I1" s="3"/>
      <c r="J1" s="3"/>
      <c r="K1" s="3"/>
      <c r="L1" s="3"/>
      <c r="M1" s="3"/>
      <c r="N1" s="3"/>
      <c r="O1" s="3"/>
      <c r="P1" s="4"/>
    </row>
    <row r="2" spans="1:16" ht="22.5" customHeight="1" thickBot="1" x14ac:dyDescent="0.3">
      <c r="A2" s="1" t="s">
        <v>0</v>
      </c>
      <c r="B2" s="2"/>
      <c r="C2" s="2"/>
      <c r="D2" s="3"/>
      <c r="E2" s="3"/>
      <c r="F2" s="3"/>
      <c r="G2" s="3"/>
      <c r="H2" s="3"/>
      <c r="I2" s="3"/>
      <c r="J2" s="3"/>
      <c r="K2" s="3"/>
      <c r="L2" s="3"/>
      <c r="M2" s="3"/>
      <c r="N2" s="3"/>
      <c r="O2" s="3"/>
      <c r="P2" s="4"/>
    </row>
    <row r="3" spans="1:16" s="41" customFormat="1" ht="32.25" thickBot="1" x14ac:dyDescent="0.3">
      <c r="A3" s="31" t="s">
        <v>1</v>
      </c>
      <c r="B3" s="32" t="s">
        <v>2</v>
      </c>
      <c r="C3" s="33" t="s">
        <v>3</v>
      </c>
      <c r="D3" s="33" t="s">
        <v>4</v>
      </c>
      <c r="E3" s="86" t="s">
        <v>5</v>
      </c>
      <c r="F3" s="87"/>
      <c r="G3" s="88"/>
      <c r="H3" s="35" t="s">
        <v>6</v>
      </c>
      <c r="I3" s="86" t="s">
        <v>5</v>
      </c>
      <c r="J3" s="87"/>
      <c r="K3" s="88"/>
      <c r="L3" s="35" t="s">
        <v>6</v>
      </c>
      <c r="M3" s="86" t="s">
        <v>5</v>
      </c>
      <c r="N3" s="87"/>
      <c r="O3" s="88"/>
      <c r="P3" s="35" t="s">
        <v>6</v>
      </c>
    </row>
    <row r="4" spans="1:16" s="50" customFormat="1" ht="75.75" thickBot="1" x14ac:dyDescent="0.3">
      <c r="A4" s="7"/>
      <c r="B4" s="8" t="s">
        <v>7</v>
      </c>
      <c r="C4" s="43"/>
      <c r="D4" s="44" t="s">
        <v>8</v>
      </c>
      <c r="E4" s="92" t="s">
        <v>22</v>
      </c>
      <c r="F4" s="93"/>
      <c r="G4" s="93"/>
      <c r="H4" s="94"/>
      <c r="I4" s="92" t="s">
        <v>23</v>
      </c>
      <c r="J4" s="93"/>
      <c r="K4" s="93"/>
      <c r="L4" s="94"/>
      <c r="M4" s="92" t="s">
        <v>24</v>
      </c>
      <c r="N4" s="93"/>
      <c r="O4" s="93"/>
      <c r="P4" s="93"/>
    </row>
    <row r="5" spans="1:16" s="50" customFormat="1" ht="32.25" thickBot="1" x14ac:dyDescent="0.3">
      <c r="A5" s="37">
        <v>1</v>
      </c>
      <c r="B5" s="33" t="s">
        <v>9</v>
      </c>
      <c r="C5" s="52">
        <f>(C6+C7+C8+C9+C10+C11+C12)</f>
        <v>68</v>
      </c>
      <c r="D5" s="34" t="s">
        <v>4</v>
      </c>
      <c r="E5" s="38" t="s">
        <v>19</v>
      </c>
      <c r="F5" s="39" t="s">
        <v>20</v>
      </c>
      <c r="G5" s="39" t="s">
        <v>21</v>
      </c>
      <c r="H5" s="40">
        <f>SUM(H6:H12)</f>
        <v>45.333333333333329</v>
      </c>
      <c r="I5" s="38" t="s">
        <v>19</v>
      </c>
      <c r="J5" s="39" t="s">
        <v>20</v>
      </c>
      <c r="K5" s="39" t="s">
        <v>21</v>
      </c>
      <c r="L5" s="40">
        <f>SUM(L6:L12)</f>
        <v>45.333333333333329</v>
      </c>
      <c r="M5" s="38" t="s">
        <v>19</v>
      </c>
      <c r="N5" s="39" t="s">
        <v>20</v>
      </c>
      <c r="O5" s="39" t="s">
        <v>21</v>
      </c>
      <c r="P5" s="40">
        <f>SUM(P6:P12)</f>
        <v>45.333333333333329</v>
      </c>
    </row>
    <row r="6" spans="1:16" ht="362.25" x14ac:dyDescent="0.25">
      <c r="A6" s="9">
        <v>1.1000000000000001</v>
      </c>
      <c r="B6" s="18" t="s">
        <v>26</v>
      </c>
      <c r="C6" s="11">
        <v>15</v>
      </c>
      <c r="D6" s="21" t="s">
        <v>27</v>
      </c>
      <c r="E6" s="19">
        <v>2</v>
      </c>
      <c r="F6" s="14">
        <v>2</v>
      </c>
      <c r="G6" s="14">
        <v>2</v>
      </c>
      <c r="H6" s="16">
        <f>AVERAGE(E6,F6,G6)*$C$6/3</f>
        <v>10</v>
      </c>
      <c r="I6" s="19">
        <v>2</v>
      </c>
      <c r="J6" s="14">
        <v>2</v>
      </c>
      <c r="K6" s="14">
        <v>2</v>
      </c>
      <c r="L6" s="16">
        <f>AVERAGE(I6,J6,K6)*$C$6/3</f>
        <v>10</v>
      </c>
      <c r="M6" s="19">
        <v>2</v>
      </c>
      <c r="N6" s="14">
        <v>2</v>
      </c>
      <c r="O6" s="14">
        <v>2</v>
      </c>
      <c r="P6" s="16">
        <f>AVERAGE(M6,N6,O6)*$C$6/3</f>
        <v>10</v>
      </c>
    </row>
    <row r="7" spans="1:16" ht="242.25" thickBot="1" x14ac:dyDescent="0.3">
      <c r="A7" s="9">
        <v>1.2</v>
      </c>
      <c r="B7" s="51" t="s">
        <v>33</v>
      </c>
      <c r="C7" s="11">
        <v>7</v>
      </c>
      <c r="D7" s="21" t="s">
        <v>34</v>
      </c>
      <c r="E7" s="22">
        <v>2</v>
      </c>
      <c r="F7" s="23">
        <v>2</v>
      </c>
      <c r="G7" s="23">
        <v>2</v>
      </c>
      <c r="H7" s="16">
        <f>AVERAGE(E7,F7,G7)*$C$7/3</f>
        <v>4.666666666666667</v>
      </c>
      <c r="I7" s="22">
        <v>2</v>
      </c>
      <c r="J7" s="23">
        <v>2</v>
      </c>
      <c r="K7" s="23">
        <v>2</v>
      </c>
      <c r="L7" s="16">
        <f>AVERAGE(I7,J7,K7)*$C$7/3</f>
        <v>4.666666666666667</v>
      </c>
      <c r="M7" s="22">
        <v>2</v>
      </c>
      <c r="N7" s="23">
        <v>2</v>
      </c>
      <c r="O7" s="23">
        <v>2</v>
      </c>
      <c r="P7" s="16">
        <f>AVERAGE(M7,N7,O7)*$C$7/3</f>
        <v>4.666666666666667</v>
      </c>
    </row>
    <row r="8" spans="1:16" ht="212.25" thickTop="1" x14ac:dyDescent="0.25">
      <c r="A8" s="9">
        <v>1.3</v>
      </c>
      <c r="B8" s="10" t="s">
        <v>31</v>
      </c>
      <c r="C8" s="11">
        <v>12</v>
      </c>
      <c r="D8" s="12" t="s">
        <v>28</v>
      </c>
      <c r="E8" s="13">
        <v>2</v>
      </c>
      <c r="F8" s="14">
        <v>2</v>
      </c>
      <c r="G8" s="15">
        <v>2</v>
      </c>
      <c r="H8" s="16">
        <f>AVERAGE(E8,F8,G8)*$C$8/3</f>
        <v>8</v>
      </c>
      <c r="I8" s="13">
        <v>2</v>
      </c>
      <c r="J8" s="14">
        <v>2</v>
      </c>
      <c r="K8" s="15">
        <v>2</v>
      </c>
      <c r="L8" s="16">
        <f>AVERAGE(I8,J8,K8)*$C$8/3</f>
        <v>8</v>
      </c>
      <c r="M8" s="13">
        <v>2</v>
      </c>
      <c r="N8" s="14">
        <v>2</v>
      </c>
      <c r="O8" s="15">
        <v>2</v>
      </c>
      <c r="P8" s="16">
        <f>AVERAGE(M8,N8,O8)*$C$8/3</f>
        <v>8</v>
      </c>
    </row>
    <row r="9" spans="1:16" ht="135" x14ac:dyDescent="0.25">
      <c r="A9" s="9">
        <v>1.4</v>
      </c>
      <c r="B9" s="10" t="s">
        <v>37</v>
      </c>
      <c r="C9" s="11">
        <v>7</v>
      </c>
      <c r="D9" s="12" t="s">
        <v>10</v>
      </c>
      <c r="E9" s="13">
        <v>2</v>
      </c>
      <c r="F9" s="14">
        <v>2</v>
      </c>
      <c r="G9" s="15">
        <v>2</v>
      </c>
      <c r="H9" s="16">
        <f>AVERAGE(E9,F9,G9)*$C$9/3</f>
        <v>4.666666666666667</v>
      </c>
      <c r="I9" s="13">
        <v>2</v>
      </c>
      <c r="J9" s="14">
        <v>2</v>
      </c>
      <c r="K9" s="15">
        <v>2</v>
      </c>
      <c r="L9" s="16">
        <f>AVERAGE(I9,J9,K9)*$C$9/3</f>
        <v>4.666666666666667</v>
      </c>
      <c r="M9" s="13">
        <v>2</v>
      </c>
      <c r="N9" s="14">
        <v>2</v>
      </c>
      <c r="O9" s="15">
        <v>2</v>
      </c>
      <c r="P9" s="16">
        <f>AVERAGE(M9,N9,O9)*$C$9/3</f>
        <v>4.666666666666667</v>
      </c>
    </row>
    <row r="10" spans="1:16" ht="135" x14ac:dyDescent="0.25">
      <c r="A10" s="9">
        <v>1.5</v>
      </c>
      <c r="B10" s="10" t="s">
        <v>38</v>
      </c>
      <c r="C10" s="11">
        <v>10</v>
      </c>
      <c r="D10" s="17" t="s">
        <v>11</v>
      </c>
      <c r="E10" s="13">
        <v>2</v>
      </c>
      <c r="F10" s="14">
        <v>2</v>
      </c>
      <c r="G10" s="15">
        <v>2</v>
      </c>
      <c r="H10" s="16">
        <f>AVERAGE(E10,F10,G10)*$C$10/3</f>
        <v>6.666666666666667</v>
      </c>
      <c r="I10" s="13">
        <v>2</v>
      </c>
      <c r="J10" s="14">
        <v>2</v>
      </c>
      <c r="K10" s="15">
        <v>2</v>
      </c>
      <c r="L10" s="16">
        <f>AVERAGE(I10,J10,K10)*$C$10/3</f>
        <v>6.666666666666667</v>
      </c>
      <c r="M10" s="13">
        <v>2</v>
      </c>
      <c r="N10" s="14">
        <v>2</v>
      </c>
      <c r="O10" s="15">
        <v>2</v>
      </c>
      <c r="P10" s="16">
        <f>AVERAGE(M10,N10,O10)*$C$10/3</f>
        <v>6.666666666666667</v>
      </c>
    </row>
    <row r="11" spans="1:16" ht="150" x14ac:dyDescent="0.25">
      <c r="A11" s="9">
        <v>1.6</v>
      </c>
      <c r="B11" s="45" t="s">
        <v>39</v>
      </c>
      <c r="C11" s="11">
        <v>7</v>
      </c>
      <c r="D11" s="46" t="s">
        <v>12</v>
      </c>
      <c r="E11" s="47">
        <v>2</v>
      </c>
      <c r="F11" s="48">
        <v>2</v>
      </c>
      <c r="G11" s="49">
        <v>2</v>
      </c>
      <c r="H11" s="16">
        <f>AVERAGE(E11,F11,G11)*$C$11/3</f>
        <v>4.666666666666667</v>
      </c>
      <c r="I11" s="47">
        <v>2</v>
      </c>
      <c r="J11" s="48">
        <v>2</v>
      </c>
      <c r="K11" s="49">
        <v>2</v>
      </c>
      <c r="L11" s="16">
        <f>AVERAGE(I11,J11,K11)*$C$11/3</f>
        <v>4.666666666666667</v>
      </c>
      <c r="M11" s="47">
        <v>2</v>
      </c>
      <c r="N11" s="48">
        <v>2</v>
      </c>
      <c r="O11" s="49">
        <v>2</v>
      </c>
      <c r="P11" s="16">
        <f>AVERAGE(M11,N11,O11)*$C$11/3</f>
        <v>4.666666666666667</v>
      </c>
    </row>
    <row r="12" spans="1:16" ht="180.75" thickBot="1" x14ac:dyDescent="0.3">
      <c r="A12" s="9">
        <v>1.7</v>
      </c>
      <c r="B12" s="18" t="s">
        <v>32</v>
      </c>
      <c r="C12" s="11">
        <v>10</v>
      </c>
      <c r="D12" s="21" t="s">
        <v>13</v>
      </c>
      <c r="E12" s="47">
        <v>2</v>
      </c>
      <c r="F12" s="48">
        <v>2</v>
      </c>
      <c r="G12" s="49">
        <v>2</v>
      </c>
      <c r="H12" s="16">
        <f>AVERAGE(E12,F12,G12)*$C$12/3</f>
        <v>6.666666666666667</v>
      </c>
      <c r="I12" s="47">
        <v>2</v>
      </c>
      <c r="J12" s="48">
        <v>2</v>
      </c>
      <c r="K12" s="49">
        <v>2</v>
      </c>
      <c r="L12" s="16">
        <f>AVERAGE(I12,J12,K12)*$C$12/3</f>
        <v>6.666666666666667</v>
      </c>
      <c r="M12" s="47">
        <v>2</v>
      </c>
      <c r="N12" s="48">
        <v>2</v>
      </c>
      <c r="O12" s="49">
        <v>2</v>
      </c>
      <c r="P12" s="16">
        <f>AVERAGE(M12,N12,O12)*$C$12/3</f>
        <v>6.666666666666667</v>
      </c>
    </row>
    <row r="13" spans="1:16" ht="16.5" thickBot="1" x14ac:dyDescent="0.3">
      <c r="A13" s="37">
        <v>2</v>
      </c>
      <c r="B13" s="33" t="s">
        <v>14</v>
      </c>
      <c r="C13" s="53">
        <f>C14</f>
        <v>10</v>
      </c>
      <c r="D13" s="34" t="s">
        <v>4</v>
      </c>
      <c r="E13" s="83" t="s">
        <v>5</v>
      </c>
      <c r="F13" s="84"/>
      <c r="G13" s="85"/>
      <c r="H13" s="42">
        <f>SUM(H14:H14)</f>
        <v>6.666666666666667</v>
      </c>
      <c r="I13" s="83" t="s">
        <v>5</v>
      </c>
      <c r="J13" s="84"/>
      <c r="K13" s="85"/>
      <c r="L13" s="42">
        <f>SUM(L14:L14)</f>
        <v>6.666666666666667</v>
      </c>
      <c r="M13" s="83" t="s">
        <v>5</v>
      </c>
      <c r="N13" s="84"/>
      <c r="O13" s="85"/>
      <c r="P13" s="42">
        <f>SUM(P14:P14)</f>
        <v>6.666666666666667</v>
      </c>
    </row>
    <row r="14" spans="1:16" ht="181.5" thickTop="1" thickBot="1" x14ac:dyDescent="0.3">
      <c r="A14" s="9">
        <v>2.1</v>
      </c>
      <c r="B14" s="18" t="s">
        <v>15</v>
      </c>
      <c r="C14" s="11">
        <v>10</v>
      </c>
      <c r="D14" s="21" t="s">
        <v>29</v>
      </c>
      <c r="E14" s="19">
        <v>2</v>
      </c>
      <c r="F14" s="14">
        <v>2</v>
      </c>
      <c r="G14" s="14">
        <v>2</v>
      </c>
      <c r="H14" s="20">
        <f>AVERAGE(E14,F14,G14)*$C$14/3</f>
        <v>6.666666666666667</v>
      </c>
      <c r="I14" s="19">
        <v>2</v>
      </c>
      <c r="J14" s="14">
        <v>2</v>
      </c>
      <c r="K14" s="14">
        <v>2</v>
      </c>
      <c r="L14" s="20">
        <f>AVERAGE(I14,J14,K14)*$C$14/3</f>
        <v>6.666666666666667</v>
      </c>
      <c r="M14" s="19">
        <v>2</v>
      </c>
      <c r="N14" s="14">
        <v>2</v>
      </c>
      <c r="O14" s="14">
        <v>2</v>
      </c>
      <c r="P14" s="20">
        <f>AVERAGE(M14,N14,O14)*$C$14/3</f>
        <v>6.666666666666667</v>
      </c>
    </row>
    <row r="15" spans="1:16" ht="16.5" thickBot="1" x14ac:dyDescent="0.3">
      <c r="A15" s="37">
        <v>3</v>
      </c>
      <c r="B15" s="33" t="s">
        <v>16</v>
      </c>
      <c r="C15" s="53">
        <f>C16</f>
        <v>7</v>
      </c>
      <c r="D15" s="34" t="s">
        <v>4</v>
      </c>
      <c r="E15" s="83" t="s">
        <v>5</v>
      </c>
      <c r="F15" s="84"/>
      <c r="G15" s="85"/>
      <c r="H15" s="42">
        <f>SUM(H16:H16)</f>
        <v>4.666666666666667</v>
      </c>
      <c r="I15" s="83" t="s">
        <v>5</v>
      </c>
      <c r="J15" s="84"/>
      <c r="K15" s="85"/>
      <c r="L15" s="42">
        <f>SUM(L16:L16)</f>
        <v>4.666666666666667</v>
      </c>
      <c r="M15" s="83" t="s">
        <v>5</v>
      </c>
      <c r="N15" s="84"/>
      <c r="O15" s="85"/>
      <c r="P15" s="42">
        <f>SUM(P16:P16)</f>
        <v>4.666666666666667</v>
      </c>
    </row>
    <row r="16" spans="1:16" ht="181.5" thickTop="1" thickBot="1" x14ac:dyDescent="0.3">
      <c r="A16" s="9">
        <v>3.1</v>
      </c>
      <c r="B16" s="18" t="s">
        <v>17</v>
      </c>
      <c r="C16" s="11">
        <v>7</v>
      </c>
      <c r="D16" s="21" t="s">
        <v>18</v>
      </c>
      <c r="E16" s="19">
        <v>2</v>
      </c>
      <c r="F16" s="14">
        <v>2</v>
      </c>
      <c r="G16" s="14">
        <v>2</v>
      </c>
      <c r="H16" s="20">
        <f>AVERAGE(E16,F16,G16)*$C$16/3</f>
        <v>4.666666666666667</v>
      </c>
      <c r="I16" s="19">
        <v>2</v>
      </c>
      <c r="J16" s="14">
        <v>2</v>
      </c>
      <c r="K16" s="14">
        <v>2</v>
      </c>
      <c r="L16" s="20">
        <f>AVERAGE(I16,J16,K16)*$C$16/3</f>
        <v>4.666666666666667</v>
      </c>
      <c r="M16" s="19">
        <v>2</v>
      </c>
      <c r="N16" s="14">
        <v>2</v>
      </c>
      <c r="O16" s="14">
        <v>2</v>
      </c>
      <c r="P16" s="20">
        <f>AVERAGE(M16,N16,O16)*$C$16/3</f>
        <v>4.666666666666667</v>
      </c>
    </row>
    <row r="17" spans="1:16" ht="16.5" thickBot="1" x14ac:dyDescent="0.3">
      <c r="A17" s="37">
        <v>4</v>
      </c>
      <c r="B17" s="33" t="s">
        <v>30</v>
      </c>
      <c r="C17" s="53">
        <f>C18</f>
        <v>15</v>
      </c>
      <c r="D17" s="34" t="s">
        <v>4</v>
      </c>
      <c r="E17" s="83" t="s">
        <v>5</v>
      </c>
      <c r="F17" s="84"/>
      <c r="G17" s="85"/>
      <c r="H17" s="42">
        <f>SUM(H18:H18)</f>
        <v>10</v>
      </c>
      <c r="I17" s="83" t="s">
        <v>5</v>
      </c>
      <c r="J17" s="84"/>
      <c r="K17" s="85"/>
      <c r="L17" s="42">
        <f>SUM(L18:L18)</f>
        <v>10</v>
      </c>
      <c r="M17" s="83" t="s">
        <v>5</v>
      </c>
      <c r="N17" s="84"/>
      <c r="O17" s="85"/>
      <c r="P17" s="42">
        <f>SUM(P18:P18)</f>
        <v>10</v>
      </c>
    </row>
    <row r="18" spans="1:16" ht="333" thickTop="1" x14ac:dyDescent="0.25">
      <c r="A18" s="9">
        <v>4.0999999999999996</v>
      </c>
      <c r="B18" s="18" t="s">
        <v>35</v>
      </c>
      <c r="C18" s="11">
        <v>15</v>
      </c>
      <c r="D18" s="21" t="s">
        <v>36</v>
      </c>
      <c r="E18" s="19">
        <v>2</v>
      </c>
      <c r="F18" s="14">
        <v>2</v>
      </c>
      <c r="G18" s="14">
        <v>2</v>
      </c>
      <c r="H18" s="20">
        <f>AVERAGE(E18,F18,G18)*$C$18/3</f>
        <v>10</v>
      </c>
      <c r="I18" s="19">
        <v>2</v>
      </c>
      <c r="J18" s="14">
        <v>2</v>
      </c>
      <c r="K18" s="14">
        <v>2</v>
      </c>
      <c r="L18" s="20">
        <f>AVERAGE(I18,J18,K18)*$C$18/3</f>
        <v>10</v>
      </c>
      <c r="M18" s="19">
        <v>2</v>
      </c>
      <c r="N18" s="14">
        <v>2</v>
      </c>
      <c r="O18" s="14">
        <v>2</v>
      </c>
      <c r="P18" s="20">
        <f>AVERAGE(M18,N18,O18)*$C$18/3</f>
        <v>10</v>
      </c>
    </row>
    <row r="19" spans="1:16" ht="21" x14ac:dyDescent="0.25">
      <c r="A19" s="24"/>
      <c r="B19" s="25"/>
      <c r="C19" s="54">
        <f>C5+C13+C15+C17</f>
        <v>100</v>
      </c>
      <c r="D19" s="25"/>
      <c r="E19" s="26"/>
      <c r="F19" s="26"/>
      <c r="G19" s="26"/>
      <c r="H19" s="27">
        <f>H5+H13+H15+H17</f>
        <v>66.666666666666657</v>
      </c>
      <c r="I19" s="26"/>
      <c r="J19" s="26"/>
      <c r="K19" s="26"/>
      <c r="L19" s="27">
        <f>L5+L13+L15+L17</f>
        <v>66.666666666666657</v>
      </c>
      <c r="M19" s="26"/>
      <c r="N19" s="26"/>
      <c r="O19" s="26"/>
      <c r="P19" s="27">
        <f>P5+P13+P15+P17</f>
        <v>66.666666666666657</v>
      </c>
    </row>
  </sheetData>
  <mergeCells count="15">
    <mergeCell ref="E17:G17"/>
    <mergeCell ref="I17:K17"/>
    <mergeCell ref="M17:O17"/>
    <mergeCell ref="E13:G13"/>
    <mergeCell ref="I13:K13"/>
    <mergeCell ref="M13:O13"/>
    <mergeCell ref="E15:G15"/>
    <mergeCell ref="I15:K15"/>
    <mergeCell ref="M15:O15"/>
    <mergeCell ref="E3:G3"/>
    <mergeCell ref="I3:K3"/>
    <mergeCell ref="M3:O3"/>
    <mergeCell ref="E4:H4"/>
    <mergeCell ref="I4:L4"/>
    <mergeCell ref="M4:P4"/>
  </mergeCells>
  <dataValidations count="1">
    <dataValidation type="list" allowBlank="1" showInputMessage="1" showErrorMessage="1" sqref="E18:G18 M6:O12 M14:O14 M18:O18 I16:K16 I14:K14 I18:K18 E16:G16 E14:G14 E6:G12 I6:K12 M16:O16" xr:uid="{AF5AAD73-E86F-4A7C-9783-A2B903812472}">
      <formula1>$C$21:$C$24</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0E042C-5D5A-4217-9D6E-544F3349D92D}">
  <sheetPr>
    <pageSetUpPr fitToPage="1"/>
  </sheetPr>
  <dimension ref="A1:I786"/>
  <sheetViews>
    <sheetView tabSelected="1" topLeftCell="A24" workbookViewId="0">
      <selection activeCell="B24" sqref="B24"/>
    </sheetView>
  </sheetViews>
  <sheetFormatPr defaultRowHeight="15" x14ac:dyDescent="0.25"/>
  <cols>
    <col min="2" max="2" width="93" customWidth="1"/>
    <col min="3" max="3" width="10.140625" customWidth="1"/>
    <col min="4" max="4" width="89.140625" customWidth="1"/>
    <col min="5" max="5" width="15" customWidth="1"/>
    <col min="6" max="6" width="14.28515625" customWidth="1"/>
    <col min="7" max="7" width="14.85546875" customWidth="1"/>
    <col min="8" max="8" width="17.85546875" customWidth="1"/>
    <col min="9" max="9" width="27.7109375" style="4" customWidth="1"/>
  </cols>
  <sheetData>
    <row r="1" spans="1:9" s="69" customFormat="1" x14ac:dyDescent="0.2">
      <c r="A1" s="68" t="s">
        <v>62</v>
      </c>
      <c r="D1" s="70"/>
      <c r="E1" s="70"/>
      <c r="F1" s="70"/>
      <c r="I1" s="3"/>
    </row>
    <row r="2" spans="1:9" s="69" customFormat="1" x14ac:dyDescent="0.2">
      <c r="A2" s="68" t="s">
        <v>0</v>
      </c>
      <c r="D2" s="70"/>
      <c r="E2" s="70"/>
      <c r="F2" s="70"/>
      <c r="I2" s="3"/>
    </row>
    <row r="3" spans="1:9" s="69" customFormat="1" x14ac:dyDescent="0.2">
      <c r="A3" s="71"/>
      <c r="D3" s="70"/>
      <c r="E3" s="70"/>
      <c r="F3" s="70"/>
      <c r="I3" s="3"/>
    </row>
    <row r="4" spans="1:9" s="69" customFormat="1" x14ac:dyDescent="0.2">
      <c r="A4" s="72" t="s">
        <v>61</v>
      </c>
      <c r="D4" s="72"/>
      <c r="E4" s="70"/>
      <c r="F4" s="70"/>
      <c r="I4" s="3"/>
    </row>
    <row r="5" spans="1:9" s="69" customFormat="1" x14ac:dyDescent="0.2">
      <c r="A5" s="72"/>
      <c r="D5" s="72"/>
      <c r="E5" s="70"/>
      <c r="F5" s="70"/>
      <c r="I5" s="3"/>
    </row>
    <row r="6" spans="1:9" s="69" customFormat="1" ht="23.25" customHeight="1" x14ac:dyDescent="0.4">
      <c r="A6" s="73" t="s">
        <v>63</v>
      </c>
      <c r="B6" s="73"/>
      <c r="C6" s="73"/>
      <c r="D6" s="73"/>
      <c r="E6" s="73"/>
      <c r="F6" s="73"/>
      <c r="I6" s="74"/>
    </row>
    <row r="7" spans="1:9" s="69" customFormat="1" ht="23.25" customHeight="1" x14ac:dyDescent="0.4">
      <c r="A7" s="73"/>
      <c r="B7" s="73"/>
      <c r="C7" s="73"/>
      <c r="D7" s="73"/>
      <c r="E7" s="73"/>
      <c r="F7" s="73"/>
      <c r="I7" s="74"/>
    </row>
    <row r="8" spans="1:9" s="69" customFormat="1" ht="81.75" customHeight="1" thickBot="1" x14ac:dyDescent="0.25">
      <c r="A8" s="73"/>
      <c r="B8" s="95" t="s">
        <v>64</v>
      </c>
      <c r="C8" s="95"/>
      <c r="D8" s="95"/>
      <c r="E8" s="95"/>
      <c r="F8" s="95"/>
      <c r="G8" s="95"/>
      <c r="H8" s="95"/>
    </row>
    <row r="9" spans="1:9" ht="16.5" thickBot="1" x14ac:dyDescent="0.3">
      <c r="A9" s="31" t="s">
        <v>1</v>
      </c>
      <c r="B9" s="32" t="s">
        <v>2</v>
      </c>
      <c r="C9" s="33" t="s">
        <v>3</v>
      </c>
      <c r="D9" s="34" t="s">
        <v>47</v>
      </c>
      <c r="E9" s="86" t="s">
        <v>5</v>
      </c>
      <c r="F9" s="87"/>
      <c r="G9" s="88"/>
      <c r="H9" s="35" t="s">
        <v>6</v>
      </c>
      <c r="I9" s="35" t="s">
        <v>65</v>
      </c>
    </row>
    <row r="10" spans="1:9" ht="116.25" customHeight="1" thickBot="1" x14ac:dyDescent="0.3">
      <c r="A10" s="7"/>
      <c r="B10" s="8" t="s">
        <v>7</v>
      </c>
      <c r="C10" s="43"/>
      <c r="D10" s="60" t="s">
        <v>45</v>
      </c>
      <c r="E10" s="92" t="s">
        <v>22</v>
      </c>
      <c r="F10" s="93"/>
      <c r="G10" s="93"/>
      <c r="H10" s="93"/>
      <c r="I10" s="76" t="s">
        <v>66</v>
      </c>
    </row>
    <row r="11" spans="1:9" ht="47.25" customHeight="1" thickBot="1" x14ac:dyDescent="0.3">
      <c r="A11" s="37">
        <v>1</v>
      </c>
      <c r="B11" s="33" t="s">
        <v>40</v>
      </c>
      <c r="C11" s="52">
        <f>C12</f>
        <v>10</v>
      </c>
      <c r="D11" s="34" t="s">
        <v>47</v>
      </c>
      <c r="E11" s="38" t="s">
        <v>19</v>
      </c>
      <c r="F11" s="39" t="s">
        <v>20</v>
      </c>
      <c r="G11" s="39" t="s">
        <v>21</v>
      </c>
      <c r="H11" s="40">
        <f>H12</f>
        <v>6.666666666666667</v>
      </c>
      <c r="I11" s="77"/>
    </row>
    <row r="12" spans="1:9" ht="190.5" customHeight="1" thickBot="1" x14ac:dyDescent="0.3">
      <c r="A12" s="56">
        <v>1.1000000000000001</v>
      </c>
      <c r="B12" s="55" t="s">
        <v>59</v>
      </c>
      <c r="C12" s="11">
        <v>10</v>
      </c>
      <c r="D12" s="58" t="s">
        <v>48</v>
      </c>
      <c r="E12" s="14">
        <v>2</v>
      </c>
      <c r="F12" s="14">
        <v>2</v>
      </c>
      <c r="G12" s="14">
        <v>2</v>
      </c>
      <c r="H12" s="16">
        <f>AVERAGE(E12,F12,G12)*$C$12/3</f>
        <v>6.666666666666667</v>
      </c>
      <c r="I12" s="82"/>
    </row>
    <row r="13" spans="1:9" ht="47.25" customHeight="1" thickBot="1" x14ac:dyDescent="0.3">
      <c r="A13" s="37">
        <v>2</v>
      </c>
      <c r="B13" s="33" t="s">
        <v>41</v>
      </c>
      <c r="C13" s="52">
        <f>C14</f>
        <v>15</v>
      </c>
      <c r="D13" s="34" t="s">
        <v>47</v>
      </c>
      <c r="E13" s="38" t="s">
        <v>19</v>
      </c>
      <c r="F13" s="39" t="s">
        <v>20</v>
      </c>
      <c r="G13" s="39" t="s">
        <v>21</v>
      </c>
      <c r="H13" s="40">
        <f>H14</f>
        <v>10</v>
      </c>
      <c r="I13" s="78"/>
    </row>
    <row r="14" spans="1:9" ht="212.25" customHeight="1" thickBot="1" x14ac:dyDescent="0.3">
      <c r="A14" s="56">
        <v>2.1</v>
      </c>
      <c r="B14" s="57" t="s">
        <v>50</v>
      </c>
      <c r="C14" s="11">
        <v>15</v>
      </c>
      <c r="D14" s="58" t="s">
        <v>49</v>
      </c>
      <c r="E14" s="14">
        <v>2</v>
      </c>
      <c r="F14" s="14">
        <v>2</v>
      </c>
      <c r="G14" s="14">
        <v>2</v>
      </c>
      <c r="H14" s="16">
        <f>AVERAGE(E14,F14,G14)*$C$14/3</f>
        <v>10</v>
      </c>
      <c r="I14" s="75"/>
    </row>
    <row r="15" spans="1:9" ht="47.25" customHeight="1" thickBot="1" x14ac:dyDescent="0.3">
      <c r="A15" s="37">
        <v>3</v>
      </c>
      <c r="B15" s="33" t="s">
        <v>42</v>
      </c>
      <c r="C15" s="52">
        <f>C16</f>
        <v>10</v>
      </c>
      <c r="D15" s="34" t="s">
        <v>47</v>
      </c>
      <c r="E15" s="38" t="s">
        <v>19</v>
      </c>
      <c r="F15" s="39" t="s">
        <v>20</v>
      </c>
      <c r="G15" s="39" t="s">
        <v>21</v>
      </c>
      <c r="H15" s="40">
        <f>H16</f>
        <v>6.666666666666667</v>
      </c>
      <c r="I15" s="65"/>
    </row>
    <row r="16" spans="1:9" ht="236.25" customHeight="1" thickBot="1" x14ac:dyDescent="0.3">
      <c r="A16" s="56">
        <v>3.1</v>
      </c>
      <c r="B16" s="57" t="s">
        <v>52</v>
      </c>
      <c r="C16" s="11">
        <v>10</v>
      </c>
      <c r="D16" s="58" t="s">
        <v>51</v>
      </c>
      <c r="E16" s="14">
        <v>2</v>
      </c>
      <c r="F16" s="14">
        <v>2</v>
      </c>
      <c r="G16" s="14">
        <v>2</v>
      </c>
      <c r="H16" s="16">
        <f>AVERAGE(E16,F16,G16)*$C$16/3</f>
        <v>6.666666666666667</v>
      </c>
      <c r="I16" s="75"/>
    </row>
    <row r="17" spans="1:9" ht="47.25" customHeight="1" thickBot="1" x14ac:dyDescent="0.3">
      <c r="A17" s="37">
        <v>4</v>
      </c>
      <c r="B17" s="33" t="s">
        <v>43</v>
      </c>
      <c r="C17" s="52">
        <f>C18</f>
        <v>25</v>
      </c>
      <c r="D17" s="34" t="s">
        <v>47</v>
      </c>
      <c r="E17" s="38" t="s">
        <v>19</v>
      </c>
      <c r="F17" s="39" t="s">
        <v>20</v>
      </c>
      <c r="G17" s="39" t="s">
        <v>21</v>
      </c>
      <c r="H17" s="40">
        <f>H18</f>
        <v>16.666666666666668</v>
      </c>
      <c r="I17" s="78"/>
    </row>
    <row r="18" spans="1:9" ht="233.25" customHeight="1" thickBot="1" x14ac:dyDescent="0.3">
      <c r="A18" s="56">
        <v>4.0999999999999996</v>
      </c>
      <c r="B18" s="18" t="s">
        <v>53</v>
      </c>
      <c r="C18" s="11">
        <v>25</v>
      </c>
      <c r="D18" s="59" t="s">
        <v>54</v>
      </c>
      <c r="E18" s="14">
        <v>2</v>
      </c>
      <c r="F18" s="14">
        <v>2</v>
      </c>
      <c r="G18" s="14">
        <v>2</v>
      </c>
      <c r="H18" s="16">
        <f>AVERAGE(E18,F18,G18)*$C$18/3</f>
        <v>16.666666666666668</v>
      </c>
      <c r="I18" s="75"/>
    </row>
    <row r="19" spans="1:9" ht="47.25" customHeight="1" thickBot="1" x14ac:dyDescent="0.3">
      <c r="A19" s="37">
        <v>5</v>
      </c>
      <c r="B19" s="33" t="s">
        <v>44</v>
      </c>
      <c r="C19" s="52">
        <f>C20</f>
        <v>15</v>
      </c>
      <c r="D19" s="34" t="s">
        <v>47</v>
      </c>
      <c r="E19" s="38" t="s">
        <v>19</v>
      </c>
      <c r="F19" s="39" t="s">
        <v>20</v>
      </c>
      <c r="G19" s="39" t="s">
        <v>21</v>
      </c>
      <c r="H19" s="40">
        <f>H20</f>
        <v>10</v>
      </c>
      <c r="I19" s="78"/>
    </row>
    <row r="20" spans="1:9" ht="277.5" customHeight="1" thickTop="1" thickBot="1" x14ac:dyDescent="0.3">
      <c r="A20" s="56">
        <v>5.0999999999999996</v>
      </c>
      <c r="B20" s="55" t="s">
        <v>55</v>
      </c>
      <c r="C20" s="11">
        <v>15</v>
      </c>
      <c r="D20" s="21" t="s">
        <v>56</v>
      </c>
      <c r="E20" s="14">
        <v>2</v>
      </c>
      <c r="F20" s="14">
        <v>2</v>
      </c>
      <c r="G20" s="14">
        <v>2</v>
      </c>
      <c r="H20" s="20">
        <f>AVERAGE(E20,F20,G20)*$C$20/3</f>
        <v>10</v>
      </c>
      <c r="I20" s="80"/>
    </row>
    <row r="21" spans="1:9" ht="36.75" customHeight="1" thickBot="1" x14ac:dyDescent="0.3">
      <c r="A21" s="37">
        <v>6</v>
      </c>
      <c r="B21" s="33" t="s">
        <v>46</v>
      </c>
      <c r="C21" s="53">
        <f>C22</f>
        <v>15</v>
      </c>
      <c r="D21" s="34" t="s">
        <v>47</v>
      </c>
      <c r="E21" s="63" t="s">
        <v>19</v>
      </c>
      <c r="F21" s="64" t="s">
        <v>20</v>
      </c>
      <c r="G21" s="64" t="s">
        <v>21</v>
      </c>
      <c r="H21" s="40">
        <f>H22</f>
        <v>10</v>
      </c>
      <c r="I21" s="78"/>
    </row>
    <row r="22" spans="1:9" s="61" customFormat="1" ht="195" customHeight="1" thickTop="1" thickBot="1" x14ac:dyDescent="0.3">
      <c r="A22" s="62">
        <v>6.1</v>
      </c>
      <c r="B22" s="66" t="s">
        <v>57</v>
      </c>
      <c r="C22" s="11">
        <v>15</v>
      </c>
      <c r="D22" s="58" t="s">
        <v>58</v>
      </c>
      <c r="E22" s="14">
        <v>2</v>
      </c>
      <c r="F22" s="14">
        <v>2</v>
      </c>
      <c r="G22" s="14">
        <v>2</v>
      </c>
      <c r="H22" s="20">
        <f>AVERAGE(E22,F22,G22)*$C$22/3</f>
        <v>10</v>
      </c>
      <c r="I22" s="75"/>
    </row>
    <row r="23" spans="1:9" ht="16.5" thickBot="1" x14ac:dyDescent="0.3">
      <c r="A23" s="37">
        <v>7</v>
      </c>
      <c r="B23" s="33" t="s">
        <v>60</v>
      </c>
      <c r="C23" s="53">
        <f>C24</f>
        <v>10</v>
      </c>
      <c r="D23" s="34" t="s">
        <v>47</v>
      </c>
      <c r="E23" s="63" t="s">
        <v>19</v>
      </c>
      <c r="F23" s="64" t="s">
        <v>20</v>
      </c>
      <c r="G23" s="64" t="s">
        <v>21</v>
      </c>
      <c r="H23" s="65">
        <f>H24</f>
        <v>6.666666666666667</v>
      </c>
      <c r="I23" s="78"/>
    </row>
    <row r="24" spans="1:9" ht="409.5" customHeight="1" thickTop="1" x14ac:dyDescent="0.25">
      <c r="A24" s="56">
        <v>7.1</v>
      </c>
      <c r="B24" s="96" t="s">
        <v>67</v>
      </c>
      <c r="C24" s="67">
        <v>10</v>
      </c>
      <c r="D24" s="58" t="s">
        <v>68</v>
      </c>
      <c r="E24" s="14">
        <v>2</v>
      </c>
      <c r="F24" s="14">
        <v>2</v>
      </c>
      <c r="G24" s="14">
        <v>2</v>
      </c>
      <c r="H24" s="79">
        <f>AVERAGE(E24,F24,G24)*$C$24/3</f>
        <v>6.666666666666667</v>
      </c>
      <c r="I24" s="81"/>
    </row>
    <row r="25" spans="1:9" ht="21" x14ac:dyDescent="0.25">
      <c r="A25" s="24"/>
      <c r="B25" s="25"/>
      <c r="C25" s="54">
        <f>C11+C13+C15+C17+C19+C21+C23</f>
        <v>100</v>
      </c>
      <c r="D25" s="25"/>
      <c r="E25" s="26"/>
      <c r="F25" s="26"/>
      <c r="G25" s="26"/>
      <c r="H25" s="27">
        <f>H11+H13+H15+H17+H19+H21+H23</f>
        <v>66.666666666666671</v>
      </c>
      <c r="I25" s="3"/>
    </row>
    <row r="26" spans="1:9" ht="15.75" x14ac:dyDescent="0.25">
      <c r="I26" s="3"/>
    </row>
    <row r="27" spans="1:9" ht="15.75" hidden="1" customHeight="1" x14ac:dyDescent="0.25">
      <c r="I27" s="3"/>
    </row>
    <row r="28" spans="1:9" ht="15.75" hidden="1" customHeight="1" x14ac:dyDescent="0.25">
      <c r="C28">
        <v>0</v>
      </c>
      <c r="I28" s="3"/>
    </row>
    <row r="29" spans="1:9" ht="15.75" hidden="1" customHeight="1" x14ac:dyDescent="0.25">
      <c r="C29">
        <v>1</v>
      </c>
      <c r="I29" s="3"/>
    </row>
    <row r="30" spans="1:9" ht="15.75" hidden="1" customHeight="1" x14ac:dyDescent="0.25">
      <c r="C30">
        <v>2</v>
      </c>
      <c r="I30" s="3"/>
    </row>
    <row r="31" spans="1:9" ht="15.75" hidden="1" customHeight="1" x14ac:dyDescent="0.25">
      <c r="C31">
        <v>3</v>
      </c>
      <c r="I31" s="3"/>
    </row>
    <row r="32" spans="1:9" ht="15.75" x14ac:dyDescent="0.25">
      <c r="I32" s="3"/>
    </row>
    <row r="33" spans="9:9" ht="15.75" x14ac:dyDescent="0.25">
      <c r="I33" s="3"/>
    </row>
    <row r="34" spans="9:9" ht="15.75" x14ac:dyDescent="0.25">
      <c r="I34" s="3"/>
    </row>
    <row r="35" spans="9:9" ht="15.75" x14ac:dyDescent="0.25">
      <c r="I35" s="3"/>
    </row>
    <row r="36" spans="9:9" ht="15.75" x14ac:dyDescent="0.25">
      <c r="I36" s="3"/>
    </row>
    <row r="37" spans="9:9" ht="15.75" x14ac:dyDescent="0.25">
      <c r="I37" s="3"/>
    </row>
    <row r="38" spans="9:9" ht="15.75" x14ac:dyDescent="0.25">
      <c r="I38" s="3"/>
    </row>
    <row r="39" spans="9:9" ht="15.75" x14ac:dyDescent="0.25">
      <c r="I39" s="3"/>
    </row>
    <row r="40" spans="9:9" ht="15.75" x14ac:dyDescent="0.25">
      <c r="I40" s="3"/>
    </row>
    <row r="41" spans="9:9" ht="15.75" x14ac:dyDescent="0.25">
      <c r="I41" s="3"/>
    </row>
    <row r="42" spans="9:9" ht="15.75" x14ac:dyDescent="0.25">
      <c r="I42" s="3"/>
    </row>
    <row r="43" spans="9:9" ht="15.75" x14ac:dyDescent="0.25">
      <c r="I43" s="3"/>
    </row>
    <row r="44" spans="9:9" ht="15.75" x14ac:dyDescent="0.25">
      <c r="I44" s="3"/>
    </row>
    <row r="45" spans="9:9" ht="15.75" x14ac:dyDescent="0.25">
      <c r="I45" s="3"/>
    </row>
    <row r="46" spans="9:9" ht="15.75" x14ac:dyDescent="0.25">
      <c r="I46" s="3"/>
    </row>
    <row r="47" spans="9:9" ht="15.75" x14ac:dyDescent="0.25">
      <c r="I47" s="3"/>
    </row>
    <row r="48" spans="9:9" ht="15.75" x14ac:dyDescent="0.25">
      <c r="I48" s="3"/>
    </row>
    <row r="49" spans="9:9" ht="15.75" x14ac:dyDescent="0.25">
      <c r="I49" s="3"/>
    </row>
    <row r="50" spans="9:9" ht="15.75" x14ac:dyDescent="0.25">
      <c r="I50" s="3"/>
    </row>
    <row r="51" spans="9:9" ht="15.75" x14ac:dyDescent="0.25">
      <c r="I51" s="3"/>
    </row>
    <row r="52" spans="9:9" ht="15.75" x14ac:dyDescent="0.25">
      <c r="I52" s="3"/>
    </row>
    <row r="53" spans="9:9" ht="15.75" x14ac:dyDescent="0.25">
      <c r="I53" s="3"/>
    </row>
    <row r="54" spans="9:9" ht="15.75" x14ac:dyDescent="0.25">
      <c r="I54" s="3"/>
    </row>
    <row r="55" spans="9:9" ht="15.75" x14ac:dyDescent="0.25">
      <c r="I55" s="3"/>
    </row>
    <row r="56" spans="9:9" ht="15.75" x14ac:dyDescent="0.25">
      <c r="I56" s="3"/>
    </row>
    <row r="57" spans="9:9" ht="15.75" x14ac:dyDescent="0.25">
      <c r="I57" s="3"/>
    </row>
    <row r="58" spans="9:9" ht="15.75" x14ac:dyDescent="0.25">
      <c r="I58" s="3"/>
    </row>
    <row r="59" spans="9:9" ht="15.75" x14ac:dyDescent="0.25">
      <c r="I59" s="3"/>
    </row>
    <row r="60" spans="9:9" ht="15.75" x14ac:dyDescent="0.25">
      <c r="I60" s="3"/>
    </row>
    <row r="61" spans="9:9" ht="15.75" x14ac:dyDescent="0.25">
      <c r="I61" s="3"/>
    </row>
    <row r="62" spans="9:9" ht="15.75" x14ac:dyDescent="0.25">
      <c r="I62" s="3"/>
    </row>
    <row r="63" spans="9:9" ht="15.75" x14ac:dyDescent="0.25">
      <c r="I63" s="3"/>
    </row>
    <row r="64" spans="9:9" ht="15.75" x14ac:dyDescent="0.25">
      <c r="I64" s="3"/>
    </row>
    <row r="65" spans="9:9" ht="15.75" x14ac:dyDescent="0.25">
      <c r="I65" s="3"/>
    </row>
    <row r="66" spans="9:9" ht="15.75" x14ac:dyDescent="0.25">
      <c r="I66" s="3"/>
    </row>
    <row r="67" spans="9:9" ht="15.75" x14ac:dyDescent="0.25">
      <c r="I67" s="3"/>
    </row>
    <row r="68" spans="9:9" ht="15.75" x14ac:dyDescent="0.25">
      <c r="I68" s="3"/>
    </row>
    <row r="69" spans="9:9" ht="15.75" x14ac:dyDescent="0.25">
      <c r="I69" s="3"/>
    </row>
    <row r="70" spans="9:9" ht="15.75" x14ac:dyDescent="0.25">
      <c r="I70" s="3"/>
    </row>
    <row r="71" spans="9:9" ht="15.75" x14ac:dyDescent="0.25">
      <c r="I71" s="3"/>
    </row>
    <row r="72" spans="9:9" ht="15.75" x14ac:dyDescent="0.25">
      <c r="I72" s="3"/>
    </row>
    <row r="73" spans="9:9" ht="15.75" x14ac:dyDescent="0.25">
      <c r="I73" s="3"/>
    </row>
    <row r="74" spans="9:9" ht="15.75" x14ac:dyDescent="0.25">
      <c r="I74" s="3"/>
    </row>
    <row r="75" spans="9:9" ht="15.75" x14ac:dyDescent="0.25">
      <c r="I75" s="3"/>
    </row>
    <row r="76" spans="9:9" ht="15.75" x14ac:dyDescent="0.25">
      <c r="I76" s="3"/>
    </row>
    <row r="77" spans="9:9" ht="15.75" x14ac:dyDescent="0.25">
      <c r="I77" s="3"/>
    </row>
    <row r="78" spans="9:9" ht="15.75" x14ac:dyDescent="0.25">
      <c r="I78" s="3"/>
    </row>
    <row r="79" spans="9:9" ht="15.75" x14ac:dyDescent="0.25">
      <c r="I79" s="3"/>
    </row>
    <row r="80" spans="9:9" ht="15.75" x14ac:dyDescent="0.25">
      <c r="I80" s="3"/>
    </row>
    <row r="81" spans="9:9" ht="15.75" x14ac:dyDescent="0.25">
      <c r="I81" s="3"/>
    </row>
    <row r="82" spans="9:9" ht="15.75" x14ac:dyDescent="0.25">
      <c r="I82" s="3"/>
    </row>
    <row r="83" spans="9:9" ht="15.75" x14ac:dyDescent="0.25">
      <c r="I83" s="3"/>
    </row>
    <row r="84" spans="9:9" ht="15.75" x14ac:dyDescent="0.25">
      <c r="I84" s="3"/>
    </row>
    <row r="85" spans="9:9" ht="15.75" x14ac:dyDescent="0.25">
      <c r="I85" s="3"/>
    </row>
    <row r="86" spans="9:9" ht="15.75" x14ac:dyDescent="0.25">
      <c r="I86" s="3"/>
    </row>
    <row r="87" spans="9:9" ht="15.75" x14ac:dyDescent="0.25">
      <c r="I87" s="3"/>
    </row>
    <row r="88" spans="9:9" ht="15.75" x14ac:dyDescent="0.25">
      <c r="I88" s="3"/>
    </row>
    <row r="89" spans="9:9" ht="15.75" x14ac:dyDescent="0.25">
      <c r="I89" s="3"/>
    </row>
    <row r="90" spans="9:9" ht="15.75" x14ac:dyDescent="0.25">
      <c r="I90" s="3"/>
    </row>
    <row r="91" spans="9:9" ht="15.75" x14ac:dyDescent="0.25">
      <c r="I91" s="3"/>
    </row>
    <row r="92" spans="9:9" ht="15.75" x14ac:dyDescent="0.25">
      <c r="I92" s="3"/>
    </row>
    <row r="93" spans="9:9" ht="15.75" x14ac:dyDescent="0.25">
      <c r="I93" s="3"/>
    </row>
    <row r="94" spans="9:9" ht="15.75" x14ac:dyDescent="0.25">
      <c r="I94" s="3"/>
    </row>
    <row r="95" spans="9:9" ht="15.75" x14ac:dyDescent="0.25">
      <c r="I95" s="3"/>
    </row>
    <row r="96" spans="9:9" ht="15.75" x14ac:dyDescent="0.25">
      <c r="I96" s="3"/>
    </row>
    <row r="97" spans="9:9" ht="15.75" x14ac:dyDescent="0.25">
      <c r="I97" s="3"/>
    </row>
    <row r="98" spans="9:9" ht="15.75" x14ac:dyDescent="0.25">
      <c r="I98" s="3"/>
    </row>
    <row r="99" spans="9:9" ht="15.75" x14ac:dyDescent="0.25">
      <c r="I99" s="3"/>
    </row>
    <row r="100" spans="9:9" ht="15.75" x14ac:dyDescent="0.25">
      <c r="I100" s="3"/>
    </row>
    <row r="101" spans="9:9" ht="15.75" x14ac:dyDescent="0.25">
      <c r="I101" s="3"/>
    </row>
    <row r="102" spans="9:9" ht="15.75" x14ac:dyDescent="0.25">
      <c r="I102" s="3"/>
    </row>
    <row r="103" spans="9:9" ht="15.75" x14ac:dyDescent="0.25">
      <c r="I103" s="3"/>
    </row>
    <row r="104" spans="9:9" ht="15.75" x14ac:dyDescent="0.25">
      <c r="I104" s="3"/>
    </row>
    <row r="105" spans="9:9" ht="15.75" x14ac:dyDescent="0.25">
      <c r="I105" s="3"/>
    </row>
    <row r="106" spans="9:9" ht="15.75" x14ac:dyDescent="0.25">
      <c r="I106" s="3"/>
    </row>
    <row r="107" spans="9:9" ht="15.75" x14ac:dyDescent="0.25">
      <c r="I107" s="3"/>
    </row>
    <row r="108" spans="9:9" ht="15.75" x14ac:dyDescent="0.25">
      <c r="I108" s="3"/>
    </row>
    <row r="109" spans="9:9" ht="15.75" x14ac:dyDescent="0.25">
      <c r="I109" s="3"/>
    </row>
    <row r="110" spans="9:9" ht="15.75" x14ac:dyDescent="0.25">
      <c r="I110" s="3"/>
    </row>
    <row r="111" spans="9:9" ht="15.75" x14ac:dyDescent="0.25">
      <c r="I111" s="3"/>
    </row>
    <row r="112" spans="9:9" ht="15.75" x14ac:dyDescent="0.25">
      <c r="I112" s="3"/>
    </row>
    <row r="113" spans="9:9" ht="15.75" x14ac:dyDescent="0.25">
      <c r="I113" s="3"/>
    </row>
    <row r="114" spans="9:9" ht="15.75" x14ac:dyDescent="0.25">
      <c r="I114" s="3"/>
    </row>
    <row r="115" spans="9:9" ht="15.75" x14ac:dyDescent="0.25">
      <c r="I115" s="3"/>
    </row>
    <row r="116" spans="9:9" ht="15.75" x14ac:dyDescent="0.25">
      <c r="I116" s="3"/>
    </row>
    <row r="117" spans="9:9" ht="15.75" x14ac:dyDescent="0.25">
      <c r="I117" s="3"/>
    </row>
    <row r="118" spans="9:9" ht="15.75" x14ac:dyDescent="0.25">
      <c r="I118" s="3"/>
    </row>
    <row r="119" spans="9:9" ht="15.75" x14ac:dyDescent="0.25">
      <c r="I119" s="3"/>
    </row>
    <row r="120" spans="9:9" ht="15.75" x14ac:dyDescent="0.25">
      <c r="I120" s="3"/>
    </row>
    <row r="121" spans="9:9" ht="15.75" x14ac:dyDescent="0.25">
      <c r="I121" s="3"/>
    </row>
    <row r="122" spans="9:9" ht="15.75" x14ac:dyDescent="0.25">
      <c r="I122" s="3"/>
    </row>
    <row r="123" spans="9:9" ht="15.75" x14ac:dyDescent="0.25">
      <c r="I123" s="3"/>
    </row>
    <row r="124" spans="9:9" ht="15.75" x14ac:dyDescent="0.25">
      <c r="I124" s="3"/>
    </row>
    <row r="125" spans="9:9" ht="15.75" x14ac:dyDescent="0.25">
      <c r="I125" s="3"/>
    </row>
    <row r="126" spans="9:9" ht="15.75" x14ac:dyDescent="0.25">
      <c r="I126" s="3"/>
    </row>
    <row r="127" spans="9:9" ht="15.75" x14ac:dyDescent="0.25">
      <c r="I127" s="3"/>
    </row>
    <row r="128" spans="9:9" ht="15.75" x14ac:dyDescent="0.25">
      <c r="I128" s="3"/>
    </row>
    <row r="129" spans="9:9" ht="15.75" x14ac:dyDescent="0.25">
      <c r="I129" s="3"/>
    </row>
    <row r="130" spans="9:9" ht="15.75" x14ac:dyDescent="0.25">
      <c r="I130" s="3"/>
    </row>
    <row r="131" spans="9:9" ht="15.75" x14ac:dyDescent="0.25">
      <c r="I131" s="3"/>
    </row>
    <row r="132" spans="9:9" ht="15.75" x14ac:dyDescent="0.25">
      <c r="I132" s="3"/>
    </row>
    <row r="133" spans="9:9" ht="15.75" x14ac:dyDescent="0.25">
      <c r="I133" s="3"/>
    </row>
    <row r="134" spans="9:9" ht="15.75" x14ac:dyDescent="0.25">
      <c r="I134" s="3"/>
    </row>
    <row r="135" spans="9:9" ht="15.75" x14ac:dyDescent="0.25">
      <c r="I135" s="3"/>
    </row>
    <row r="136" spans="9:9" ht="15.75" x14ac:dyDescent="0.25">
      <c r="I136" s="3"/>
    </row>
    <row r="137" spans="9:9" ht="15.75" x14ac:dyDescent="0.25">
      <c r="I137" s="3"/>
    </row>
    <row r="138" spans="9:9" ht="15.75" x14ac:dyDescent="0.25">
      <c r="I138" s="3"/>
    </row>
    <row r="139" spans="9:9" ht="15.75" x14ac:dyDescent="0.25">
      <c r="I139" s="3"/>
    </row>
    <row r="140" spans="9:9" ht="15.75" x14ac:dyDescent="0.25">
      <c r="I140" s="3"/>
    </row>
    <row r="141" spans="9:9" ht="15.75" x14ac:dyDescent="0.25">
      <c r="I141" s="3"/>
    </row>
    <row r="142" spans="9:9" ht="15.75" x14ac:dyDescent="0.25">
      <c r="I142" s="3"/>
    </row>
    <row r="143" spans="9:9" ht="15.75" x14ac:dyDescent="0.25">
      <c r="I143" s="3"/>
    </row>
    <row r="144" spans="9:9" ht="15.75" x14ac:dyDescent="0.25">
      <c r="I144" s="3"/>
    </row>
    <row r="145" spans="9:9" ht="15.75" x14ac:dyDescent="0.25">
      <c r="I145" s="3"/>
    </row>
    <row r="146" spans="9:9" ht="15.75" x14ac:dyDescent="0.25">
      <c r="I146" s="3"/>
    </row>
    <row r="147" spans="9:9" ht="15.75" x14ac:dyDescent="0.25">
      <c r="I147" s="3"/>
    </row>
    <row r="148" spans="9:9" ht="15.75" x14ac:dyDescent="0.25">
      <c r="I148" s="3"/>
    </row>
    <row r="149" spans="9:9" ht="15.75" x14ac:dyDescent="0.25">
      <c r="I149" s="3"/>
    </row>
    <row r="150" spans="9:9" ht="15.75" x14ac:dyDescent="0.25">
      <c r="I150" s="3"/>
    </row>
    <row r="151" spans="9:9" ht="15.75" x14ac:dyDescent="0.25">
      <c r="I151" s="3"/>
    </row>
    <row r="152" spans="9:9" ht="15.75" x14ac:dyDescent="0.25">
      <c r="I152" s="3"/>
    </row>
    <row r="153" spans="9:9" ht="15.75" x14ac:dyDescent="0.25">
      <c r="I153" s="3"/>
    </row>
    <row r="154" spans="9:9" ht="15.75" x14ac:dyDescent="0.25">
      <c r="I154" s="3"/>
    </row>
    <row r="155" spans="9:9" ht="15.75" x14ac:dyDescent="0.25">
      <c r="I155" s="3"/>
    </row>
    <row r="156" spans="9:9" ht="15.75" x14ac:dyDescent="0.25">
      <c r="I156" s="3"/>
    </row>
    <row r="157" spans="9:9" ht="15.75" x14ac:dyDescent="0.25">
      <c r="I157" s="3"/>
    </row>
    <row r="158" spans="9:9" ht="15.75" x14ac:dyDescent="0.25">
      <c r="I158" s="3"/>
    </row>
    <row r="159" spans="9:9" ht="15.75" x14ac:dyDescent="0.25">
      <c r="I159" s="3"/>
    </row>
    <row r="160" spans="9:9" ht="15.75" x14ac:dyDescent="0.25">
      <c r="I160" s="3"/>
    </row>
    <row r="161" spans="9:9" ht="15.75" x14ac:dyDescent="0.25">
      <c r="I161" s="3"/>
    </row>
    <row r="162" spans="9:9" ht="15.75" x14ac:dyDescent="0.25">
      <c r="I162" s="3"/>
    </row>
    <row r="163" spans="9:9" ht="15.75" x14ac:dyDescent="0.25">
      <c r="I163" s="3"/>
    </row>
    <row r="164" spans="9:9" ht="15.75" x14ac:dyDescent="0.25">
      <c r="I164" s="3"/>
    </row>
    <row r="165" spans="9:9" ht="15.75" x14ac:dyDescent="0.25">
      <c r="I165" s="3"/>
    </row>
    <row r="166" spans="9:9" ht="15.75" x14ac:dyDescent="0.25">
      <c r="I166" s="3"/>
    </row>
    <row r="167" spans="9:9" ht="15.75" x14ac:dyDescent="0.25">
      <c r="I167" s="3"/>
    </row>
    <row r="168" spans="9:9" ht="15.75" x14ac:dyDescent="0.25">
      <c r="I168" s="3"/>
    </row>
    <row r="169" spans="9:9" ht="15.75" x14ac:dyDescent="0.25">
      <c r="I169" s="3"/>
    </row>
    <row r="170" spans="9:9" ht="15.75" x14ac:dyDescent="0.25">
      <c r="I170" s="3"/>
    </row>
    <row r="171" spans="9:9" ht="15.75" x14ac:dyDescent="0.25">
      <c r="I171" s="3"/>
    </row>
    <row r="172" spans="9:9" ht="15.75" x14ac:dyDescent="0.25">
      <c r="I172" s="3"/>
    </row>
    <row r="173" spans="9:9" ht="15.75" x14ac:dyDescent="0.25">
      <c r="I173" s="3"/>
    </row>
    <row r="174" spans="9:9" ht="15.75" x14ac:dyDescent="0.25">
      <c r="I174" s="3"/>
    </row>
    <row r="175" spans="9:9" ht="15.75" x14ac:dyDescent="0.25">
      <c r="I175" s="3"/>
    </row>
    <row r="176" spans="9:9" ht="15.75" x14ac:dyDescent="0.25">
      <c r="I176" s="3"/>
    </row>
    <row r="177" spans="9:9" ht="15.75" x14ac:dyDescent="0.25">
      <c r="I177" s="3"/>
    </row>
    <row r="178" spans="9:9" ht="15.75" x14ac:dyDescent="0.25">
      <c r="I178" s="3"/>
    </row>
    <row r="179" spans="9:9" ht="15.75" x14ac:dyDescent="0.25">
      <c r="I179" s="3"/>
    </row>
    <row r="180" spans="9:9" ht="15.75" x14ac:dyDescent="0.25">
      <c r="I180" s="3"/>
    </row>
    <row r="181" spans="9:9" ht="15.75" x14ac:dyDescent="0.25">
      <c r="I181" s="3"/>
    </row>
    <row r="182" spans="9:9" ht="15.75" x14ac:dyDescent="0.25">
      <c r="I182" s="3"/>
    </row>
    <row r="183" spans="9:9" ht="15.75" x14ac:dyDescent="0.25">
      <c r="I183" s="3"/>
    </row>
    <row r="184" spans="9:9" ht="15.75" x14ac:dyDescent="0.25">
      <c r="I184" s="3"/>
    </row>
    <row r="185" spans="9:9" ht="15.75" x14ac:dyDescent="0.25">
      <c r="I185" s="3"/>
    </row>
    <row r="186" spans="9:9" ht="15.75" x14ac:dyDescent="0.25">
      <c r="I186" s="3"/>
    </row>
    <row r="187" spans="9:9" ht="15.75" x14ac:dyDescent="0.25">
      <c r="I187" s="3"/>
    </row>
    <row r="188" spans="9:9" ht="15.75" x14ac:dyDescent="0.25">
      <c r="I188" s="3"/>
    </row>
    <row r="189" spans="9:9" ht="15.75" x14ac:dyDescent="0.25">
      <c r="I189" s="3"/>
    </row>
    <row r="190" spans="9:9" ht="15.75" x14ac:dyDescent="0.25">
      <c r="I190" s="3"/>
    </row>
    <row r="191" spans="9:9" ht="15.75" x14ac:dyDescent="0.25">
      <c r="I191" s="3"/>
    </row>
    <row r="192" spans="9:9" ht="15.75" x14ac:dyDescent="0.25">
      <c r="I192" s="3"/>
    </row>
    <row r="193" spans="9:9" ht="15.75" x14ac:dyDescent="0.25">
      <c r="I193" s="3"/>
    </row>
    <row r="194" spans="9:9" ht="15.75" x14ac:dyDescent="0.25">
      <c r="I194" s="3"/>
    </row>
    <row r="195" spans="9:9" ht="15.75" x14ac:dyDescent="0.25">
      <c r="I195" s="3"/>
    </row>
    <row r="196" spans="9:9" ht="15.75" x14ac:dyDescent="0.25">
      <c r="I196" s="3"/>
    </row>
    <row r="197" spans="9:9" ht="15.75" x14ac:dyDescent="0.25">
      <c r="I197" s="3"/>
    </row>
    <row r="198" spans="9:9" ht="15.75" x14ac:dyDescent="0.25">
      <c r="I198" s="3"/>
    </row>
    <row r="199" spans="9:9" ht="15.75" x14ac:dyDescent="0.25">
      <c r="I199" s="3"/>
    </row>
    <row r="200" spans="9:9" ht="15.75" x14ac:dyDescent="0.25">
      <c r="I200" s="3"/>
    </row>
    <row r="201" spans="9:9" ht="15.75" x14ac:dyDescent="0.25">
      <c r="I201" s="3"/>
    </row>
    <row r="202" spans="9:9" ht="15.75" x14ac:dyDescent="0.25">
      <c r="I202" s="3"/>
    </row>
    <row r="203" spans="9:9" ht="15.75" x14ac:dyDescent="0.25">
      <c r="I203" s="3"/>
    </row>
    <row r="204" spans="9:9" ht="15.75" x14ac:dyDescent="0.25">
      <c r="I204" s="3"/>
    </row>
    <row r="205" spans="9:9" ht="15.75" x14ac:dyDescent="0.25">
      <c r="I205" s="3"/>
    </row>
    <row r="206" spans="9:9" ht="15.75" x14ac:dyDescent="0.25">
      <c r="I206" s="3"/>
    </row>
    <row r="207" spans="9:9" ht="15.75" x14ac:dyDescent="0.25">
      <c r="I207" s="3"/>
    </row>
    <row r="208" spans="9:9" ht="15.75" x14ac:dyDescent="0.25">
      <c r="I208" s="3"/>
    </row>
    <row r="209" spans="9:9" ht="15.75" x14ac:dyDescent="0.25">
      <c r="I209" s="3"/>
    </row>
    <row r="210" spans="9:9" ht="15.75" x14ac:dyDescent="0.25">
      <c r="I210" s="3"/>
    </row>
    <row r="211" spans="9:9" ht="15.75" x14ac:dyDescent="0.25">
      <c r="I211" s="3"/>
    </row>
    <row r="212" spans="9:9" ht="15.75" x14ac:dyDescent="0.25">
      <c r="I212" s="3"/>
    </row>
    <row r="213" spans="9:9" ht="15.75" x14ac:dyDescent="0.25">
      <c r="I213" s="3"/>
    </row>
    <row r="214" spans="9:9" ht="15.75" x14ac:dyDescent="0.25">
      <c r="I214" s="3"/>
    </row>
    <row r="215" spans="9:9" ht="15.75" x14ac:dyDescent="0.25">
      <c r="I215" s="3"/>
    </row>
    <row r="216" spans="9:9" ht="15.75" x14ac:dyDescent="0.25">
      <c r="I216" s="3"/>
    </row>
    <row r="217" spans="9:9" ht="15.75" x14ac:dyDescent="0.25">
      <c r="I217" s="3"/>
    </row>
    <row r="218" spans="9:9" ht="15.75" x14ac:dyDescent="0.25">
      <c r="I218" s="3"/>
    </row>
    <row r="219" spans="9:9" ht="15.75" x14ac:dyDescent="0.25">
      <c r="I219" s="3"/>
    </row>
    <row r="220" spans="9:9" ht="15.75" x14ac:dyDescent="0.25">
      <c r="I220" s="3"/>
    </row>
    <row r="221" spans="9:9" ht="15.75" x14ac:dyDescent="0.25">
      <c r="I221" s="3"/>
    </row>
    <row r="222" spans="9:9" ht="15.75" x14ac:dyDescent="0.25">
      <c r="I222" s="3"/>
    </row>
    <row r="223" spans="9:9" ht="15.75" x14ac:dyDescent="0.25">
      <c r="I223" s="3"/>
    </row>
    <row r="224" spans="9:9" ht="15.75" x14ac:dyDescent="0.25">
      <c r="I224" s="3"/>
    </row>
    <row r="225" spans="9:9" ht="15.75" x14ac:dyDescent="0.25">
      <c r="I225" s="3"/>
    </row>
    <row r="226" spans="9:9" ht="15.75" x14ac:dyDescent="0.25">
      <c r="I226" s="3"/>
    </row>
    <row r="227" spans="9:9" ht="15.75" x14ac:dyDescent="0.25">
      <c r="I227" s="3"/>
    </row>
    <row r="228" spans="9:9" ht="15.75" x14ac:dyDescent="0.25">
      <c r="I228" s="3"/>
    </row>
    <row r="229" spans="9:9" ht="15.75" x14ac:dyDescent="0.25">
      <c r="I229" s="3"/>
    </row>
    <row r="230" spans="9:9" ht="15.75" x14ac:dyDescent="0.25">
      <c r="I230" s="3"/>
    </row>
    <row r="231" spans="9:9" ht="15.75" x14ac:dyDescent="0.25">
      <c r="I231" s="3"/>
    </row>
    <row r="232" spans="9:9" ht="15.75" x14ac:dyDescent="0.25">
      <c r="I232" s="3"/>
    </row>
    <row r="233" spans="9:9" ht="15.75" x14ac:dyDescent="0.25">
      <c r="I233" s="3"/>
    </row>
    <row r="234" spans="9:9" ht="15.75" x14ac:dyDescent="0.25">
      <c r="I234" s="3"/>
    </row>
    <row r="235" spans="9:9" ht="15.75" x14ac:dyDescent="0.25">
      <c r="I235" s="3"/>
    </row>
    <row r="236" spans="9:9" ht="15.75" x14ac:dyDescent="0.25">
      <c r="I236" s="3"/>
    </row>
    <row r="237" spans="9:9" ht="15.75" x14ac:dyDescent="0.25">
      <c r="I237" s="3"/>
    </row>
    <row r="238" spans="9:9" ht="15.75" x14ac:dyDescent="0.25">
      <c r="I238" s="3"/>
    </row>
    <row r="239" spans="9:9" ht="15.75" x14ac:dyDescent="0.25">
      <c r="I239" s="3"/>
    </row>
    <row r="240" spans="9:9" ht="15.75" x14ac:dyDescent="0.25">
      <c r="I240" s="3"/>
    </row>
    <row r="241" spans="9:9" ht="15.75" x14ac:dyDescent="0.25">
      <c r="I241" s="3"/>
    </row>
    <row r="242" spans="9:9" ht="15.75" x14ac:dyDescent="0.25">
      <c r="I242" s="3"/>
    </row>
    <row r="243" spans="9:9" ht="15.75" x14ac:dyDescent="0.25">
      <c r="I243" s="3"/>
    </row>
    <row r="244" spans="9:9" ht="15.75" x14ac:dyDescent="0.25">
      <c r="I244" s="3"/>
    </row>
    <row r="245" spans="9:9" ht="15.75" x14ac:dyDescent="0.25">
      <c r="I245" s="3"/>
    </row>
    <row r="246" spans="9:9" ht="15.75" x14ac:dyDescent="0.25">
      <c r="I246" s="3"/>
    </row>
    <row r="247" spans="9:9" ht="15.75" x14ac:dyDescent="0.25">
      <c r="I247" s="3"/>
    </row>
    <row r="248" spans="9:9" ht="15.75" x14ac:dyDescent="0.25">
      <c r="I248" s="3"/>
    </row>
    <row r="249" spans="9:9" ht="15.75" x14ac:dyDescent="0.25">
      <c r="I249" s="3"/>
    </row>
    <row r="250" spans="9:9" ht="15.75" x14ac:dyDescent="0.25">
      <c r="I250" s="3"/>
    </row>
    <row r="251" spans="9:9" ht="15.75" x14ac:dyDescent="0.25">
      <c r="I251" s="3"/>
    </row>
    <row r="252" spans="9:9" ht="15.75" x14ac:dyDescent="0.25">
      <c r="I252" s="3"/>
    </row>
    <row r="253" spans="9:9" ht="15.75" x14ac:dyDescent="0.25">
      <c r="I253" s="3"/>
    </row>
    <row r="254" spans="9:9" ht="15.75" x14ac:dyDescent="0.25">
      <c r="I254" s="3"/>
    </row>
    <row r="255" spans="9:9" ht="15.75" x14ac:dyDescent="0.25">
      <c r="I255" s="3"/>
    </row>
    <row r="256" spans="9:9" ht="15.75" x14ac:dyDescent="0.25">
      <c r="I256" s="3"/>
    </row>
    <row r="257" spans="9:9" ht="15.75" x14ac:dyDescent="0.25">
      <c r="I257" s="3"/>
    </row>
    <row r="258" spans="9:9" ht="15.75" x14ac:dyDescent="0.25">
      <c r="I258" s="3"/>
    </row>
    <row r="259" spans="9:9" ht="15.75" x14ac:dyDescent="0.25">
      <c r="I259" s="3"/>
    </row>
    <row r="260" spans="9:9" ht="15.75" x14ac:dyDescent="0.25">
      <c r="I260" s="3"/>
    </row>
    <row r="261" spans="9:9" ht="15.75" x14ac:dyDescent="0.25">
      <c r="I261" s="3"/>
    </row>
    <row r="262" spans="9:9" ht="15.75" x14ac:dyDescent="0.25">
      <c r="I262" s="3"/>
    </row>
    <row r="263" spans="9:9" ht="15.75" x14ac:dyDescent="0.25">
      <c r="I263" s="3"/>
    </row>
    <row r="264" spans="9:9" ht="15.75" x14ac:dyDescent="0.25">
      <c r="I264" s="3"/>
    </row>
    <row r="265" spans="9:9" ht="15.75" x14ac:dyDescent="0.25">
      <c r="I265" s="3"/>
    </row>
    <row r="266" spans="9:9" ht="15.75" x14ac:dyDescent="0.25">
      <c r="I266" s="3"/>
    </row>
    <row r="267" spans="9:9" ht="15.75" x14ac:dyDescent="0.25">
      <c r="I267" s="3"/>
    </row>
    <row r="268" spans="9:9" ht="15.75" x14ac:dyDescent="0.25">
      <c r="I268" s="3"/>
    </row>
    <row r="269" spans="9:9" ht="15.75" x14ac:dyDescent="0.25">
      <c r="I269" s="3"/>
    </row>
    <row r="270" spans="9:9" ht="15.75" x14ac:dyDescent="0.25">
      <c r="I270" s="3"/>
    </row>
    <row r="271" spans="9:9" ht="15.75" x14ac:dyDescent="0.25">
      <c r="I271" s="3"/>
    </row>
    <row r="272" spans="9:9" ht="15.75" x14ac:dyDescent="0.25">
      <c r="I272" s="3"/>
    </row>
    <row r="273" spans="9:9" ht="15.75" x14ac:dyDescent="0.25">
      <c r="I273" s="3"/>
    </row>
    <row r="274" spans="9:9" ht="15.75" x14ac:dyDescent="0.25">
      <c r="I274" s="3"/>
    </row>
    <row r="275" spans="9:9" ht="15.75" x14ac:dyDescent="0.25">
      <c r="I275" s="3"/>
    </row>
    <row r="276" spans="9:9" ht="15.75" x14ac:dyDescent="0.25">
      <c r="I276" s="3"/>
    </row>
    <row r="277" spans="9:9" ht="15.75" x14ac:dyDescent="0.25">
      <c r="I277" s="3"/>
    </row>
    <row r="278" spans="9:9" ht="15.75" x14ac:dyDescent="0.25">
      <c r="I278" s="3"/>
    </row>
    <row r="279" spans="9:9" ht="15.75" x14ac:dyDescent="0.25">
      <c r="I279" s="3"/>
    </row>
    <row r="280" spans="9:9" ht="15.75" x14ac:dyDescent="0.25">
      <c r="I280" s="3"/>
    </row>
    <row r="281" spans="9:9" ht="15.75" x14ac:dyDescent="0.25">
      <c r="I281" s="3"/>
    </row>
    <row r="282" spans="9:9" ht="15.75" x14ac:dyDescent="0.25">
      <c r="I282" s="3"/>
    </row>
    <row r="283" spans="9:9" ht="15.75" x14ac:dyDescent="0.25">
      <c r="I283" s="3"/>
    </row>
    <row r="284" spans="9:9" ht="15.75" x14ac:dyDescent="0.25">
      <c r="I284" s="3"/>
    </row>
    <row r="285" spans="9:9" ht="15.75" x14ac:dyDescent="0.25">
      <c r="I285" s="3"/>
    </row>
    <row r="286" spans="9:9" ht="15.75" x14ac:dyDescent="0.25">
      <c r="I286" s="3"/>
    </row>
    <row r="287" spans="9:9" ht="15.75" x14ac:dyDescent="0.25">
      <c r="I287" s="3"/>
    </row>
    <row r="288" spans="9:9" ht="15.75" x14ac:dyDescent="0.25">
      <c r="I288" s="3"/>
    </row>
    <row r="289" spans="9:9" ht="15.75" x14ac:dyDescent="0.25">
      <c r="I289" s="3"/>
    </row>
    <row r="290" spans="9:9" ht="15.75" x14ac:dyDescent="0.25">
      <c r="I290" s="3"/>
    </row>
    <row r="291" spans="9:9" ht="15.75" x14ac:dyDescent="0.25">
      <c r="I291" s="3"/>
    </row>
    <row r="292" spans="9:9" ht="15.75" x14ac:dyDescent="0.25">
      <c r="I292" s="3"/>
    </row>
    <row r="293" spans="9:9" ht="15.75" x14ac:dyDescent="0.25">
      <c r="I293" s="3"/>
    </row>
    <row r="294" spans="9:9" ht="15.75" x14ac:dyDescent="0.25">
      <c r="I294" s="3"/>
    </row>
    <row r="295" spans="9:9" ht="15.75" x14ac:dyDescent="0.25">
      <c r="I295" s="3"/>
    </row>
    <row r="296" spans="9:9" ht="15.75" x14ac:dyDescent="0.25">
      <c r="I296" s="3"/>
    </row>
    <row r="297" spans="9:9" ht="15.75" x14ac:dyDescent="0.25">
      <c r="I297" s="3"/>
    </row>
    <row r="298" spans="9:9" ht="15.75" x14ac:dyDescent="0.25">
      <c r="I298" s="3"/>
    </row>
    <row r="299" spans="9:9" ht="15.75" x14ac:dyDescent="0.25">
      <c r="I299" s="3"/>
    </row>
    <row r="300" spans="9:9" ht="15.75" x14ac:dyDescent="0.25">
      <c r="I300" s="3"/>
    </row>
    <row r="301" spans="9:9" ht="15.75" x14ac:dyDescent="0.25">
      <c r="I301" s="3"/>
    </row>
    <row r="302" spans="9:9" ht="15.75" x14ac:dyDescent="0.25">
      <c r="I302" s="3"/>
    </row>
    <row r="303" spans="9:9" ht="15.75" x14ac:dyDescent="0.25">
      <c r="I303" s="3"/>
    </row>
    <row r="304" spans="9:9" ht="15.75" x14ac:dyDescent="0.25">
      <c r="I304" s="3"/>
    </row>
    <row r="305" spans="9:9" ht="15.75" x14ac:dyDescent="0.25">
      <c r="I305" s="3"/>
    </row>
    <row r="306" spans="9:9" ht="15.75" x14ac:dyDescent="0.25">
      <c r="I306" s="3"/>
    </row>
    <row r="307" spans="9:9" ht="15.75" x14ac:dyDescent="0.25">
      <c r="I307" s="3"/>
    </row>
    <row r="308" spans="9:9" ht="15.75" x14ac:dyDescent="0.25">
      <c r="I308" s="3"/>
    </row>
    <row r="309" spans="9:9" ht="15.75" x14ac:dyDescent="0.25">
      <c r="I309" s="3"/>
    </row>
    <row r="310" spans="9:9" ht="15.75" x14ac:dyDescent="0.25">
      <c r="I310" s="3"/>
    </row>
    <row r="311" spans="9:9" ht="15.75" x14ac:dyDescent="0.25">
      <c r="I311" s="3"/>
    </row>
    <row r="312" spans="9:9" ht="15.75" x14ac:dyDescent="0.25">
      <c r="I312" s="3"/>
    </row>
    <row r="313" spans="9:9" ht="15.75" x14ac:dyDescent="0.25">
      <c r="I313" s="3"/>
    </row>
    <row r="314" spans="9:9" ht="15.75" x14ac:dyDescent="0.25">
      <c r="I314" s="3"/>
    </row>
    <row r="315" spans="9:9" ht="15.75" x14ac:dyDescent="0.25">
      <c r="I315" s="3"/>
    </row>
    <row r="316" spans="9:9" ht="15.75" x14ac:dyDescent="0.25">
      <c r="I316" s="3"/>
    </row>
    <row r="317" spans="9:9" ht="15.75" x14ac:dyDescent="0.25">
      <c r="I317" s="3"/>
    </row>
    <row r="318" spans="9:9" ht="15.75" x14ac:dyDescent="0.25">
      <c r="I318" s="3"/>
    </row>
    <row r="319" spans="9:9" ht="15.75" x14ac:dyDescent="0.25">
      <c r="I319" s="3"/>
    </row>
    <row r="320" spans="9:9" ht="15.75" x14ac:dyDescent="0.25">
      <c r="I320" s="3"/>
    </row>
    <row r="321" spans="9:9" ht="15.75" x14ac:dyDescent="0.25">
      <c r="I321" s="3"/>
    </row>
    <row r="322" spans="9:9" ht="15.75" x14ac:dyDescent="0.25">
      <c r="I322" s="3"/>
    </row>
    <row r="323" spans="9:9" ht="15.75" x14ac:dyDescent="0.25">
      <c r="I323" s="3"/>
    </row>
    <row r="324" spans="9:9" ht="15.75" x14ac:dyDescent="0.25">
      <c r="I324" s="3"/>
    </row>
    <row r="325" spans="9:9" ht="15.75" x14ac:dyDescent="0.25">
      <c r="I325" s="3"/>
    </row>
    <row r="326" spans="9:9" ht="15.75" x14ac:dyDescent="0.25">
      <c r="I326" s="3"/>
    </row>
    <row r="327" spans="9:9" ht="15.75" x14ac:dyDescent="0.25">
      <c r="I327" s="3"/>
    </row>
    <row r="328" spans="9:9" ht="15.75" x14ac:dyDescent="0.25">
      <c r="I328" s="3"/>
    </row>
    <row r="329" spans="9:9" ht="15.75" x14ac:dyDescent="0.25">
      <c r="I329" s="3"/>
    </row>
    <row r="330" spans="9:9" ht="15.75" x14ac:dyDescent="0.25">
      <c r="I330" s="3"/>
    </row>
    <row r="331" spans="9:9" ht="15.75" x14ac:dyDescent="0.25">
      <c r="I331" s="3"/>
    </row>
    <row r="332" spans="9:9" ht="15.75" x14ac:dyDescent="0.25">
      <c r="I332" s="3"/>
    </row>
    <row r="333" spans="9:9" ht="15.75" x14ac:dyDescent="0.25">
      <c r="I333" s="3"/>
    </row>
    <row r="334" spans="9:9" ht="15.75" x14ac:dyDescent="0.25">
      <c r="I334" s="3"/>
    </row>
    <row r="335" spans="9:9" ht="15.75" x14ac:dyDescent="0.25">
      <c r="I335" s="3"/>
    </row>
    <row r="336" spans="9:9" ht="15.75" x14ac:dyDescent="0.25">
      <c r="I336" s="3"/>
    </row>
    <row r="337" spans="9:9" ht="15.75" x14ac:dyDescent="0.25">
      <c r="I337" s="3"/>
    </row>
    <row r="338" spans="9:9" ht="15.75" x14ac:dyDescent="0.25">
      <c r="I338" s="3"/>
    </row>
    <row r="339" spans="9:9" ht="15.75" x14ac:dyDescent="0.25">
      <c r="I339" s="3"/>
    </row>
    <row r="340" spans="9:9" ht="15.75" x14ac:dyDescent="0.25">
      <c r="I340" s="3"/>
    </row>
    <row r="341" spans="9:9" ht="15.75" x14ac:dyDescent="0.25">
      <c r="I341" s="3"/>
    </row>
    <row r="342" spans="9:9" ht="15.75" x14ac:dyDescent="0.25">
      <c r="I342" s="3"/>
    </row>
    <row r="343" spans="9:9" ht="15.75" x14ac:dyDescent="0.25">
      <c r="I343" s="3"/>
    </row>
    <row r="344" spans="9:9" ht="15.75" x14ac:dyDescent="0.25">
      <c r="I344" s="3"/>
    </row>
    <row r="345" spans="9:9" ht="15.75" x14ac:dyDescent="0.25">
      <c r="I345" s="3"/>
    </row>
    <row r="346" spans="9:9" ht="15.75" x14ac:dyDescent="0.25">
      <c r="I346" s="3"/>
    </row>
    <row r="347" spans="9:9" ht="15.75" x14ac:dyDescent="0.25">
      <c r="I347" s="3"/>
    </row>
    <row r="348" spans="9:9" ht="15.75" x14ac:dyDescent="0.25">
      <c r="I348" s="3"/>
    </row>
    <row r="349" spans="9:9" ht="15.75" x14ac:dyDescent="0.25">
      <c r="I349" s="3"/>
    </row>
    <row r="350" spans="9:9" ht="15.75" x14ac:dyDescent="0.25">
      <c r="I350" s="3"/>
    </row>
    <row r="351" spans="9:9" ht="15.75" x14ac:dyDescent="0.25">
      <c r="I351" s="3"/>
    </row>
    <row r="352" spans="9:9" ht="15.75" x14ac:dyDescent="0.25">
      <c r="I352" s="3"/>
    </row>
    <row r="353" spans="9:9" ht="15.75" x14ac:dyDescent="0.25">
      <c r="I353" s="3"/>
    </row>
    <row r="354" spans="9:9" ht="15.75" x14ac:dyDescent="0.25">
      <c r="I354" s="3"/>
    </row>
    <row r="355" spans="9:9" ht="15.75" x14ac:dyDescent="0.25">
      <c r="I355" s="3"/>
    </row>
    <row r="356" spans="9:9" ht="15.75" x14ac:dyDescent="0.25">
      <c r="I356" s="3"/>
    </row>
    <row r="357" spans="9:9" ht="15.75" x14ac:dyDescent="0.25">
      <c r="I357" s="3"/>
    </row>
    <row r="358" spans="9:9" ht="15.75" x14ac:dyDescent="0.25">
      <c r="I358" s="3"/>
    </row>
    <row r="359" spans="9:9" ht="15.75" x14ac:dyDescent="0.25">
      <c r="I359" s="3"/>
    </row>
    <row r="360" spans="9:9" ht="15.75" x14ac:dyDescent="0.25">
      <c r="I360" s="3"/>
    </row>
    <row r="361" spans="9:9" ht="15.75" x14ac:dyDescent="0.25">
      <c r="I361" s="3"/>
    </row>
    <row r="362" spans="9:9" ht="15.75" x14ac:dyDescent="0.25">
      <c r="I362" s="3"/>
    </row>
    <row r="363" spans="9:9" ht="15.75" x14ac:dyDescent="0.25">
      <c r="I363" s="3"/>
    </row>
    <row r="364" spans="9:9" ht="15.75" x14ac:dyDescent="0.25">
      <c r="I364" s="3"/>
    </row>
    <row r="365" spans="9:9" ht="15.75" x14ac:dyDescent="0.25">
      <c r="I365" s="3"/>
    </row>
    <row r="366" spans="9:9" ht="15.75" x14ac:dyDescent="0.25">
      <c r="I366" s="3"/>
    </row>
    <row r="367" spans="9:9" ht="15.75" x14ac:dyDescent="0.25">
      <c r="I367" s="3"/>
    </row>
    <row r="368" spans="9:9" ht="15.75" x14ac:dyDescent="0.25">
      <c r="I368" s="3"/>
    </row>
    <row r="369" spans="9:9" ht="15.75" x14ac:dyDescent="0.25">
      <c r="I369" s="3"/>
    </row>
    <row r="370" spans="9:9" ht="15.75" x14ac:dyDescent="0.25">
      <c r="I370" s="3"/>
    </row>
    <row r="371" spans="9:9" ht="15.75" x14ac:dyDescent="0.25">
      <c r="I371" s="3"/>
    </row>
    <row r="372" spans="9:9" ht="15.75" x14ac:dyDescent="0.25">
      <c r="I372" s="3"/>
    </row>
    <row r="373" spans="9:9" ht="15.75" x14ac:dyDescent="0.25">
      <c r="I373" s="3"/>
    </row>
    <row r="374" spans="9:9" ht="15.75" x14ac:dyDescent="0.25">
      <c r="I374" s="3"/>
    </row>
    <row r="375" spans="9:9" ht="15.75" x14ac:dyDescent="0.25">
      <c r="I375" s="3"/>
    </row>
    <row r="376" spans="9:9" ht="15.75" x14ac:dyDescent="0.25">
      <c r="I376" s="3"/>
    </row>
    <row r="377" spans="9:9" ht="15.75" x14ac:dyDescent="0.25">
      <c r="I377" s="3"/>
    </row>
    <row r="378" spans="9:9" ht="15.75" x14ac:dyDescent="0.25">
      <c r="I378" s="3"/>
    </row>
    <row r="379" spans="9:9" ht="15.75" x14ac:dyDescent="0.25">
      <c r="I379" s="3"/>
    </row>
    <row r="380" spans="9:9" ht="15.75" x14ac:dyDescent="0.25">
      <c r="I380" s="3"/>
    </row>
    <row r="381" spans="9:9" ht="15.75" x14ac:dyDescent="0.25">
      <c r="I381" s="3"/>
    </row>
    <row r="382" spans="9:9" ht="15.75" x14ac:dyDescent="0.25">
      <c r="I382" s="3"/>
    </row>
    <row r="383" spans="9:9" ht="15.75" x14ac:dyDescent="0.25">
      <c r="I383" s="3"/>
    </row>
    <row r="384" spans="9:9" ht="15.75" x14ac:dyDescent="0.25">
      <c r="I384" s="3"/>
    </row>
    <row r="385" spans="9:9" ht="15.75" x14ac:dyDescent="0.25">
      <c r="I385" s="3"/>
    </row>
    <row r="386" spans="9:9" ht="15.75" x14ac:dyDescent="0.25">
      <c r="I386" s="3"/>
    </row>
    <row r="387" spans="9:9" ht="15.75" x14ac:dyDescent="0.25">
      <c r="I387" s="3"/>
    </row>
    <row r="388" spans="9:9" ht="15.75" x14ac:dyDescent="0.25">
      <c r="I388" s="3"/>
    </row>
    <row r="389" spans="9:9" ht="15.75" x14ac:dyDescent="0.25">
      <c r="I389" s="3"/>
    </row>
    <row r="390" spans="9:9" ht="15.75" x14ac:dyDescent="0.25">
      <c r="I390" s="3"/>
    </row>
    <row r="391" spans="9:9" ht="15.75" x14ac:dyDescent="0.25">
      <c r="I391" s="3"/>
    </row>
    <row r="392" spans="9:9" ht="15.75" x14ac:dyDescent="0.25">
      <c r="I392" s="3"/>
    </row>
    <row r="393" spans="9:9" ht="15.75" x14ac:dyDescent="0.25">
      <c r="I393" s="3"/>
    </row>
    <row r="394" spans="9:9" ht="15.75" x14ac:dyDescent="0.25">
      <c r="I394" s="3"/>
    </row>
    <row r="395" spans="9:9" ht="15.75" x14ac:dyDescent="0.25">
      <c r="I395" s="3"/>
    </row>
    <row r="396" spans="9:9" ht="15.75" x14ac:dyDescent="0.25">
      <c r="I396" s="3"/>
    </row>
    <row r="397" spans="9:9" ht="15.75" x14ac:dyDescent="0.25">
      <c r="I397" s="3"/>
    </row>
    <row r="398" spans="9:9" ht="15.75" x14ac:dyDescent="0.25">
      <c r="I398" s="3"/>
    </row>
    <row r="399" spans="9:9" ht="15.75" x14ac:dyDescent="0.25">
      <c r="I399" s="3"/>
    </row>
    <row r="400" spans="9:9" ht="15.75" x14ac:dyDescent="0.25">
      <c r="I400" s="3"/>
    </row>
    <row r="401" spans="9:9" ht="15.75" x14ac:dyDescent="0.25">
      <c r="I401" s="3"/>
    </row>
    <row r="402" spans="9:9" ht="15.75" x14ac:dyDescent="0.25">
      <c r="I402" s="3"/>
    </row>
    <row r="403" spans="9:9" ht="15.75" x14ac:dyDescent="0.25">
      <c r="I403" s="3"/>
    </row>
    <row r="404" spans="9:9" ht="15.75" x14ac:dyDescent="0.25">
      <c r="I404" s="3"/>
    </row>
    <row r="405" spans="9:9" ht="15.75" x14ac:dyDescent="0.25">
      <c r="I405" s="3"/>
    </row>
    <row r="406" spans="9:9" ht="15.75" x14ac:dyDescent="0.25">
      <c r="I406" s="3"/>
    </row>
    <row r="407" spans="9:9" ht="15.75" x14ac:dyDescent="0.25">
      <c r="I407" s="3"/>
    </row>
    <row r="408" spans="9:9" ht="15.75" x14ac:dyDescent="0.25">
      <c r="I408" s="3"/>
    </row>
    <row r="409" spans="9:9" ht="15.75" x14ac:dyDescent="0.25">
      <c r="I409" s="3"/>
    </row>
    <row r="410" spans="9:9" ht="15.75" x14ac:dyDescent="0.25">
      <c r="I410" s="3"/>
    </row>
    <row r="411" spans="9:9" ht="15.75" x14ac:dyDescent="0.25">
      <c r="I411" s="3"/>
    </row>
    <row r="412" spans="9:9" ht="15.75" x14ac:dyDescent="0.25">
      <c r="I412" s="3"/>
    </row>
    <row r="413" spans="9:9" ht="15.75" x14ac:dyDescent="0.25">
      <c r="I413" s="3"/>
    </row>
    <row r="414" spans="9:9" ht="15.75" x14ac:dyDescent="0.25">
      <c r="I414" s="3"/>
    </row>
    <row r="415" spans="9:9" ht="15.75" x14ac:dyDescent="0.25">
      <c r="I415" s="3"/>
    </row>
    <row r="416" spans="9:9" ht="15.75" x14ac:dyDescent="0.25">
      <c r="I416" s="3"/>
    </row>
    <row r="417" spans="9:9" ht="15.75" x14ac:dyDescent="0.25">
      <c r="I417" s="3"/>
    </row>
    <row r="418" spans="9:9" ht="15.75" x14ac:dyDescent="0.25">
      <c r="I418" s="3"/>
    </row>
    <row r="419" spans="9:9" ht="15.75" x14ac:dyDescent="0.25">
      <c r="I419" s="3"/>
    </row>
    <row r="420" spans="9:9" ht="15.75" x14ac:dyDescent="0.25">
      <c r="I420" s="3"/>
    </row>
    <row r="421" spans="9:9" ht="15.75" x14ac:dyDescent="0.25">
      <c r="I421" s="3"/>
    </row>
    <row r="422" spans="9:9" ht="15.75" x14ac:dyDescent="0.25">
      <c r="I422" s="3"/>
    </row>
    <row r="423" spans="9:9" ht="15.75" x14ac:dyDescent="0.25">
      <c r="I423" s="3"/>
    </row>
    <row r="424" spans="9:9" ht="15.75" x14ac:dyDescent="0.25">
      <c r="I424" s="3"/>
    </row>
    <row r="425" spans="9:9" ht="15.75" x14ac:dyDescent="0.25">
      <c r="I425" s="3"/>
    </row>
    <row r="426" spans="9:9" ht="15.75" x14ac:dyDescent="0.25">
      <c r="I426" s="3"/>
    </row>
    <row r="427" spans="9:9" ht="15.75" x14ac:dyDescent="0.25">
      <c r="I427" s="3"/>
    </row>
    <row r="428" spans="9:9" ht="15.75" x14ac:dyDescent="0.25">
      <c r="I428" s="3"/>
    </row>
    <row r="429" spans="9:9" ht="15.75" x14ac:dyDescent="0.25">
      <c r="I429" s="3"/>
    </row>
    <row r="430" spans="9:9" ht="15.75" x14ac:dyDescent="0.25">
      <c r="I430" s="3"/>
    </row>
    <row r="431" spans="9:9" ht="15.75" x14ac:dyDescent="0.25">
      <c r="I431" s="3"/>
    </row>
    <row r="432" spans="9:9" ht="15.75" x14ac:dyDescent="0.25">
      <c r="I432" s="3"/>
    </row>
    <row r="433" spans="9:9" ht="15.75" x14ac:dyDescent="0.25">
      <c r="I433" s="3"/>
    </row>
    <row r="434" spans="9:9" ht="15.75" x14ac:dyDescent="0.25">
      <c r="I434" s="3"/>
    </row>
    <row r="435" spans="9:9" ht="15.75" x14ac:dyDescent="0.25">
      <c r="I435" s="3"/>
    </row>
    <row r="436" spans="9:9" ht="15.75" x14ac:dyDescent="0.25">
      <c r="I436" s="3"/>
    </row>
    <row r="437" spans="9:9" ht="15.75" x14ac:dyDescent="0.25">
      <c r="I437" s="3"/>
    </row>
    <row r="438" spans="9:9" ht="15.75" x14ac:dyDescent="0.25">
      <c r="I438" s="3"/>
    </row>
    <row r="439" spans="9:9" ht="15.75" x14ac:dyDescent="0.25">
      <c r="I439" s="3"/>
    </row>
    <row r="440" spans="9:9" ht="15.75" x14ac:dyDescent="0.25">
      <c r="I440" s="3"/>
    </row>
    <row r="441" spans="9:9" ht="15.75" x14ac:dyDescent="0.25">
      <c r="I441" s="3"/>
    </row>
    <row r="442" spans="9:9" ht="15.75" x14ac:dyDescent="0.25">
      <c r="I442" s="3"/>
    </row>
    <row r="443" spans="9:9" ht="15.75" x14ac:dyDescent="0.25">
      <c r="I443" s="3"/>
    </row>
    <row r="444" spans="9:9" ht="15.75" x14ac:dyDescent="0.25">
      <c r="I444" s="3"/>
    </row>
    <row r="445" spans="9:9" ht="15.75" x14ac:dyDescent="0.25">
      <c r="I445" s="3"/>
    </row>
    <row r="446" spans="9:9" ht="15.75" x14ac:dyDescent="0.25">
      <c r="I446" s="3"/>
    </row>
    <row r="447" spans="9:9" ht="15.75" x14ac:dyDescent="0.25">
      <c r="I447" s="3"/>
    </row>
    <row r="448" spans="9:9" ht="15.75" x14ac:dyDescent="0.25">
      <c r="I448" s="3"/>
    </row>
    <row r="449" spans="9:9" ht="15.75" x14ac:dyDescent="0.25">
      <c r="I449" s="3"/>
    </row>
    <row r="450" spans="9:9" ht="15.75" x14ac:dyDescent="0.25">
      <c r="I450" s="3"/>
    </row>
    <row r="451" spans="9:9" ht="15.75" x14ac:dyDescent="0.25">
      <c r="I451" s="3"/>
    </row>
    <row r="452" spans="9:9" ht="15.75" x14ac:dyDescent="0.25">
      <c r="I452" s="3"/>
    </row>
    <row r="453" spans="9:9" ht="15.75" x14ac:dyDescent="0.25">
      <c r="I453" s="3"/>
    </row>
    <row r="454" spans="9:9" ht="15.75" x14ac:dyDescent="0.25">
      <c r="I454" s="3"/>
    </row>
    <row r="455" spans="9:9" ht="15.75" x14ac:dyDescent="0.25">
      <c r="I455" s="3"/>
    </row>
    <row r="456" spans="9:9" ht="15.75" x14ac:dyDescent="0.25">
      <c r="I456" s="3"/>
    </row>
    <row r="457" spans="9:9" ht="15.75" x14ac:dyDescent="0.25">
      <c r="I457" s="3"/>
    </row>
    <row r="458" spans="9:9" ht="15.75" x14ac:dyDescent="0.25">
      <c r="I458" s="3"/>
    </row>
    <row r="459" spans="9:9" ht="15.75" x14ac:dyDescent="0.25">
      <c r="I459" s="3"/>
    </row>
    <row r="460" spans="9:9" ht="15.75" x14ac:dyDescent="0.25">
      <c r="I460" s="3"/>
    </row>
    <row r="461" spans="9:9" ht="15.75" x14ac:dyDescent="0.25">
      <c r="I461" s="3"/>
    </row>
    <row r="462" spans="9:9" ht="15.75" x14ac:dyDescent="0.25">
      <c r="I462" s="3"/>
    </row>
    <row r="463" spans="9:9" ht="15.75" x14ac:dyDescent="0.25">
      <c r="I463" s="3"/>
    </row>
    <row r="464" spans="9:9" ht="15.75" x14ac:dyDescent="0.25">
      <c r="I464" s="3"/>
    </row>
    <row r="465" spans="9:9" ht="15.75" x14ac:dyDescent="0.25">
      <c r="I465" s="3"/>
    </row>
    <row r="466" spans="9:9" ht="15.75" x14ac:dyDescent="0.25">
      <c r="I466" s="3"/>
    </row>
    <row r="467" spans="9:9" ht="15.75" x14ac:dyDescent="0.25">
      <c r="I467" s="3"/>
    </row>
    <row r="468" spans="9:9" ht="15.75" x14ac:dyDescent="0.25">
      <c r="I468" s="3"/>
    </row>
    <row r="469" spans="9:9" ht="15.75" x14ac:dyDescent="0.25">
      <c r="I469" s="3"/>
    </row>
    <row r="470" spans="9:9" ht="15.75" x14ac:dyDescent="0.25">
      <c r="I470" s="3"/>
    </row>
    <row r="471" spans="9:9" ht="15.75" x14ac:dyDescent="0.25">
      <c r="I471" s="3"/>
    </row>
    <row r="472" spans="9:9" ht="15.75" x14ac:dyDescent="0.25">
      <c r="I472" s="3"/>
    </row>
    <row r="473" spans="9:9" ht="15.75" x14ac:dyDescent="0.25">
      <c r="I473" s="3"/>
    </row>
    <row r="474" spans="9:9" ht="15.75" x14ac:dyDescent="0.25">
      <c r="I474" s="3"/>
    </row>
    <row r="475" spans="9:9" ht="15.75" x14ac:dyDescent="0.25">
      <c r="I475" s="3"/>
    </row>
    <row r="476" spans="9:9" ht="15.75" x14ac:dyDescent="0.25">
      <c r="I476" s="3"/>
    </row>
    <row r="477" spans="9:9" ht="15.75" x14ac:dyDescent="0.25">
      <c r="I477" s="3"/>
    </row>
    <row r="478" spans="9:9" ht="15.75" x14ac:dyDescent="0.25">
      <c r="I478" s="3"/>
    </row>
    <row r="479" spans="9:9" ht="15.75" x14ac:dyDescent="0.25">
      <c r="I479" s="3"/>
    </row>
    <row r="480" spans="9:9" ht="15.75" x14ac:dyDescent="0.25">
      <c r="I480" s="3"/>
    </row>
    <row r="481" spans="9:9" ht="15.75" x14ac:dyDescent="0.25">
      <c r="I481" s="3"/>
    </row>
    <row r="482" spans="9:9" ht="15.75" x14ac:dyDescent="0.25">
      <c r="I482" s="3"/>
    </row>
    <row r="483" spans="9:9" ht="15.75" x14ac:dyDescent="0.25">
      <c r="I483" s="3"/>
    </row>
    <row r="484" spans="9:9" ht="15.75" x14ac:dyDescent="0.25">
      <c r="I484" s="3"/>
    </row>
    <row r="485" spans="9:9" ht="15.75" x14ac:dyDescent="0.25">
      <c r="I485" s="3"/>
    </row>
    <row r="486" spans="9:9" ht="15.75" x14ac:dyDescent="0.25">
      <c r="I486" s="3"/>
    </row>
    <row r="487" spans="9:9" ht="15.75" x14ac:dyDescent="0.25">
      <c r="I487" s="3"/>
    </row>
    <row r="488" spans="9:9" ht="15.75" x14ac:dyDescent="0.25">
      <c r="I488" s="3"/>
    </row>
    <row r="489" spans="9:9" ht="15.75" x14ac:dyDescent="0.25">
      <c r="I489" s="3"/>
    </row>
    <row r="490" spans="9:9" ht="15.75" x14ac:dyDescent="0.25">
      <c r="I490" s="3"/>
    </row>
    <row r="491" spans="9:9" ht="15.75" x14ac:dyDescent="0.25">
      <c r="I491" s="3"/>
    </row>
    <row r="492" spans="9:9" ht="15.75" x14ac:dyDescent="0.25">
      <c r="I492" s="3"/>
    </row>
    <row r="493" spans="9:9" ht="15.75" x14ac:dyDescent="0.25">
      <c r="I493" s="3"/>
    </row>
    <row r="494" spans="9:9" ht="15.75" x14ac:dyDescent="0.25">
      <c r="I494" s="3"/>
    </row>
    <row r="495" spans="9:9" ht="15.75" x14ac:dyDescent="0.25">
      <c r="I495" s="3"/>
    </row>
    <row r="496" spans="9:9" ht="15.75" x14ac:dyDescent="0.25">
      <c r="I496" s="3"/>
    </row>
    <row r="497" spans="9:9" ht="15.75" x14ac:dyDescent="0.25">
      <c r="I497" s="3"/>
    </row>
    <row r="498" spans="9:9" ht="15.75" x14ac:dyDescent="0.25">
      <c r="I498" s="3"/>
    </row>
    <row r="499" spans="9:9" ht="15.75" x14ac:dyDescent="0.25">
      <c r="I499" s="3"/>
    </row>
    <row r="500" spans="9:9" ht="15.75" x14ac:dyDescent="0.25">
      <c r="I500" s="3"/>
    </row>
    <row r="501" spans="9:9" ht="15.75" x14ac:dyDescent="0.25">
      <c r="I501" s="3"/>
    </row>
    <row r="502" spans="9:9" ht="15.75" x14ac:dyDescent="0.25">
      <c r="I502" s="3"/>
    </row>
    <row r="503" spans="9:9" ht="15.75" x14ac:dyDescent="0.25">
      <c r="I503" s="3"/>
    </row>
    <row r="504" spans="9:9" ht="15.75" x14ac:dyDescent="0.25">
      <c r="I504" s="3"/>
    </row>
    <row r="505" spans="9:9" ht="15.75" x14ac:dyDescent="0.25">
      <c r="I505" s="3"/>
    </row>
    <row r="506" spans="9:9" ht="15.75" x14ac:dyDescent="0.25">
      <c r="I506" s="3"/>
    </row>
    <row r="507" spans="9:9" ht="15.75" x14ac:dyDescent="0.25">
      <c r="I507" s="3"/>
    </row>
    <row r="508" spans="9:9" ht="15.75" x14ac:dyDescent="0.25">
      <c r="I508" s="3"/>
    </row>
    <row r="509" spans="9:9" ht="15.75" x14ac:dyDescent="0.25">
      <c r="I509" s="3"/>
    </row>
    <row r="510" spans="9:9" ht="15.75" x14ac:dyDescent="0.25">
      <c r="I510" s="3"/>
    </row>
    <row r="511" spans="9:9" ht="15.75" x14ac:dyDescent="0.25">
      <c r="I511" s="3"/>
    </row>
    <row r="512" spans="9:9" ht="15.75" x14ac:dyDescent="0.25">
      <c r="I512" s="3"/>
    </row>
    <row r="513" spans="9:9" ht="15.75" x14ac:dyDescent="0.25">
      <c r="I513" s="3"/>
    </row>
    <row r="514" spans="9:9" ht="15.75" x14ac:dyDescent="0.25">
      <c r="I514" s="3"/>
    </row>
    <row r="515" spans="9:9" ht="15.75" x14ac:dyDescent="0.25">
      <c r="I515" s="3"/>
    </row>
    <row r="516" spans="9:9" ht="15.75" x14ac:dyDescent="0.25">
      <c r="I516" s="3"/>
    </row>
    <row r="517" spans="9:9" ht="15.75" x14ac:dyDescent="0.25">
      <c r="I517" s="3"/>
    </row>
    <row r="518" spans="9:9" ht="15.75" x14ac:dyDescent="0.25">
      <c r="I518" s="3"/>
    </row>
    <row r="519" spans="9:9" ht="15.75" x14ac:dyDescent="0.25">
      <c r="I519" s="3"/>
    </row>
    <row r="520" spans="9:9" ht="15.75" x14ac:dyDescent="0.25">
      <c r="I520" s="3"/>
    </row>
    <row r="521" spans="9:9" ht="15.75" x14ac:dyDescent="0.25">
      <c r="I521" s="3"/>
    </row>
    <row r="522" spans="9:9" ht="15.75" x14ac:dyDescent="0.25">
      <c r="I522" s="3"/>
    </row>
    <row r="523" spans="9:9" ht="15.75" x14ac:dyDescent="0.25">
      <c r="I523" s="3"/>
    </row>
    <row r="524" spans="9:9" ht="15.75" x14ac:dyDescent="0.25">
      <c r="I524" s="3"/>
    </row>
    <row r="525" spans="9:9" ht="15.75" x14ac:dyDescent="0.25">
      <c r="I525" s="3"/>
    </row>
    <row r="526" spans="9:9" ht="15.75" x14ac:dyDescent="0.25">
      <c r="I526" s="3"/>
    </row>
    <row r="527" spans="9:9" ht="15.75" x14ac:dyDescent="0.25">
      <c r="I527" s="3"/>
    </row>
    <row r="528" spans="9:9" ht="15.75" x14ac:dyDescent="0.25">
      <c r="I528" s="3"/>
    </row>
    <row r="529" spans="9:9" ht="15.75" x14ac:dyDescent="0.25">
      <c r="I529" s="3"/>
    </row>
    <row r="530" spans="9:9" ht="15.75" x14ac:dyDescent="0.25">
      <c r="I530" s="3"/>
    </row>
    <row r="531" spans="9:9" ht="15.75" x14ac:dyDescent="0.25">
      <c r="I531" s="3"/>
    </row>
    <row r="532" spans="9:9" ht="15.75" x14ac:dyDescent="0.25">
      <c r="I532" s="3"/>
    </row>
    <row r="533" spans="9:9" ht="15.75" x14ac:dyDescent="0.25">
      <c r="I533" s="3"/>
    </row>
    <row r="534" spans="9:9" ht="15.75" x14ac:dyDescent="0.25">
      <c r="I534" s="3"/>
    </row>
    <row r="535" spans="9:9" ht="15.75" x14ac:dyDescent="0.25">
      <c r="I535" s="3"/>
    </row>
    <row r="536" spans="9:9" ht="15.75" x14ac:dyDescent="0.25">
      <c r="I536" s="3"/>
    </row>
    <row r="537" spans="9:9" ht="15.75" x14ac:dyDescent="0.25">
      <c r="I537" s="3"/>
    </row>
    <row r="538" spans="9:9" ht="15.75" x14ac:dyDescent="0.25">
      <c r="I538" s="3"/>
    </row>
    <row r="539" spans="9:9" ht="15.75" x14ac:dyDescent="0.25">
      <c r="I539" s="3"/>
    </row>
    <row r="540" spans="9:9" ht="15.75" x14ac:dyDescent="0.25">
      <c r="I540" s="3"/>
    </row>
    <row r="541" spans="9:9" ht="15.75" x14ac:dyDescent="0.25">
      <c r="I541" s="3"/>
    </row>
    <row r="542" spans="9:9" ht="15.75" x14ac:dyDescent="0.25">
      <c r="I542" s="3"/>
    </row>
    <row r="543" spans="9:9" ht="15.75" x14ac:dyDescent="0.25">
      <c r="I543" s="3"/>
    </row>
    <row r="544" spans="9:9" ht="15.75" x14ac:dyDescent="0.25">
      <c r="I544" s="3"/>
    </row>
    <row r="545" spans="9:9" ht="15.75" x14ac:dyDescent="0.25">
      <c r="I545" s="3"/>
    </row>
    <row r="546" spans="9:9" ht="15.75" x14ac:dyDescent="0.25">
      <c r="I546" s="3"/>
    </row>
    <row r="547" spans="9:9" ht="15.75" x14ac:dyDescent="0.25">
      <c r="I547" s="3"/>
    </row>
    <row r="548" spans="9:9" ht="15.75" x14ac:dyDescent="0.25">
      <c r="I548" s="3"/>
    </row>
    <row r="549" spans="9:9" ht="15.75" x14ac:dyDescent="0.25">
      <c r="I549" s="3"/>
    </row>
    <row r="550" spans="9:9" ht="15.75" x14ac:dyDescent="0.25">
      <c r="I550" s="3"/>
    </row>
    <row r="551" spans="9:9" ht="15.75" x14ac:dyDescent="0.25">
      <c r="I551" s="3"/>
    </row>
    <row r="552" spans="9:9" ht="15.75" x14ac:dyDescent="0.25">
      <c r="I552" s="3"/>
    </row>
    <row r="553" spans="9:9" ht="15.75" x14ac:dyDescent="0.25">
      <c r="I553" s="3"/>
    </row>
    <row r="554" spans="9:9" ht="15.75" x14ac:dyDescent="0.25">
      <c r="I554" s="3"/>
    </row>
    <row r="555" spans="9:9" ht="15.75" x14ac:dyDescent="0.25">
      <c r="I555" s="3"/>
    </row>
    <row r="556" spans="9:9" ht="15.75" x14ac:dyDescent="0.25">
      <c r="I556" s="3"/>
    </row>
    <row r="557" spans="9:9" ht="15.75" x14ac:dyDescent="0.25">
      <c r="I557" s="3"/>
    </row>
    <row r="558" spans="9:9" ht="15.75" x14ac:dyDescent="0.25">
      <c r="I558" s="3"/>
    </row>
    <row r="559" spans="9:9" ht="15.75" x14ac:dyDescent="0.25">
      <c r="I559" s="3"/>
    </row>
    <row r="560" spans="9:9" ht="15.75" x14ac:dyDescent="0.25">
      <c r="I560" s="3"/>
    </row>
    <row r="561" spans="9:9" ht="15.75" x14ac:dyDescent="0.25">
      <c r="I561" s="3"/>
    </row>
    <row r="562" spans="9:9" ht="15.75" x14ac:dyDescent="0.25">
      <c r="I562" s="3"/>
    </row>
    <row r="563" spans="9:9" ht="15.75" x14ac:dyDescent="0.25">
      <c r="I563" s="3"/>
    </row>
    <row r="564" spans="9:9" ht="15.75" x14ac:dyDescent="0.25">
      <c r="I564" s="3"/>
    </row>
    <row r="565" spans="9:9" ht="15.75" x14ac:dyDescent="0.25">
      <c r="I565" s="3"/>
    </row>
    <row r="566" spans="9:9" ht="15.75" x14ac:dyDescent="0.25">
      <c r="I566" s="3"/>
    </row>
    <row r="567" spans="9:9" ht="15.75" x14ac:dyDescent="0.25">
      <c r="I567" s="3"/>
    </row>
    <row r="568" spans="9:9" ht="15.75" x14ac:dyDescent="0.25">
      <c r="I568" s="3"/>
    </row>
    <row r="569" spans="9:9" ht="15.75" x14ac:dyDescent="0.25">
      <c r="I569" s="3"/>
    </row>
    <row r="570" spans="9:9" ht="15.75" x14ac:dyDescent="0.25">
      <c r="I570" s="3"/>
    </row>
    <row r="571" spans="9:9" ht="15.75" x14ac:dyDescent="0.25">
      <c r="I571" s="3"/>
    </row>
    <row r="572" spans="9:9" ht="15.75" x14ac:dyDescent="0.25">
      <c r="I572" s="3"/>
    </row>
    <row r="573" spans="9:9" ht="15.75" x14ac:dyDescent="0.25">
      <c r="I573" s="3"/>
    </row>
    <row r="574" spans="9:9" ht="15.75" x14ac:dyDescent="0.25">
      <c r="I574" s="3"/>
    </row>
    <row r="575" spans="9:9" ht="15.75" x14ac:dyDescent="0.25">
      <c r="I575" s="3"/>
    </row>
    <row r="576" spans="9:9" ht="15.75" x14ac:dyDescent="0.25">
      <c r="I576" s="3"/>
    </row>
    <row r="577" spans="9:9" ht="15.75" x14ac:dyDescent="0.25">
      <c r="I577" s="3"/>
    </row>
    <row r="578" spans="9:9" ht="15.75" x14ac:dyDescent="0.25">
      <c r="I578" s="3"/>
    </row>
    <row r="579" spans="9:9" ht="15.75" x14ac:dyDescent="0.25">
      <c r="I579" s="3"/>
    </row>
    <row r="580" spans="9:9" ht="15.75" x14ac:dyDescent="0.25">
      <c r="I580" s="3"/>
    </row>
    <row r="581" spans="9:9" ht="15.75" x14ac:dyDescent="0.25">
      <c r="I581" s="3"/>
    </row>
    <row r="582" spans="9:9" ht="15.75" x14ac:dyDescent="0.25">
      <c r="I582" s="3"/>
    </row>
    <row r="583" spans="9:9" ht="15.75" x14ac:dyDescent="0.25">
      <c r="I583" s="3"/>
    </row>
    <row r="584" spans="9:9" ht="15.75" x14ac:dyDescent="0.25">
      <c r="I584" s="3"/>
    </row>
    <row r="585" spans="9:9" ht="15.75" x14ac:dyDescent="0.25">
      <c r="I585" s="3"/>
    </row>
    <row r="586" spans="9:9" ht="15.75" x14ac:dyDescent="0.25">
      <c r="I586" s="3"/>
    </row>
    <row r="587" spans="9:9" ht="15.75" x14ac:dyDescent="0.25">
      <c r="I587" s="3"/>
    </row>
    <row r="588" spans="9:9" ht="15.75" x14ac:dyDescent="0.25">
      <c r="I588" s="3"/>
    </row>
    <row r="589" spans="9:9" ht="15.75" x14ac:dyDescent="0.25">
      <c r="I589" s="3"/>
    </row>
    <row r="590" spans="9:9" ht="15.75" x14ac:dyDescent="0.25">
      <c r="I590" s="3"/>
    </row>
    <row r="591" spans="9:9" ht="15.75" x14ac:dyDescent="0.25">
      <c r="I591" s="3"/>
    </row>
    <row r="592" spans="9:9" ht="15.75" x14ac:dyDescent="0.25">
      <c r="I592" s="3"/>
    </row>
    <row r="593" spans="9:9" ht="15.75" x14ac:dyDescent="0.25">
      <c r="I593" s="3"/>
    </row>
    <row r="594" spans="9:9" ht="15.75" x14ac:dyDescent="0.25">
      <c r="I594" s="3"/>
    </row>
    <row r="595" spans="9:9" ht="15.75" x14ac:dyDescent="0.25">
      <c r="I595" s="3"/>
    </row>
    <row r="596" spans="9:9" ht="15.75" x14ac:dyDescent="0.25">
      <c r="I596" s="3"/>
    </row>
    <row r="597" spans="9:9" ht="15.75" x14ac:dyDescent="0.25">
      <c r="I597" s="3"/>
    </row>
    <row r="598" spans="9:9" ht="15.75" x14ac:dyDescent="0.25">
      <c r="I598" s="3"/>
    </row>
    <row r="599" spans="9:9" ht="15.75" x14ac:dyDescent="0.25">
      <c r="I599" s="3"/>
    </row>
    <row r="600" spans="9:9" ht="15.75" x14ac:dyDescent="0.25">
      <c r="I600" s="3"/>
    </row>
    <row r="601" spans="9:9" ht="15.75" x14ac:dyDescent="0.25">
      <c r="I601" s="3"/>
    </row>
    <row r="602" spans="9:9" ht="15.75" x14ac:dyDescent="0.25">
      <c r="I602" s="3"/>
    </row>
    <row r="603" spans="9:9" ht="15.75" x14ac:dyDescent="0.25">
      <c r="I603" s="3"/>
    </row>
    <row r="604" spans="9:9" ht="15.75" x14ac:dyDescent="0.25">
      <c r="I604" s="3"/>
    </row>
    <row r="605" spans="9:9" ht="15.75" x14ac:dyDescent="0.25">
      <c r="I605" s="3"/>
    </row>
    <row r="606" spans="9:9" ht="15.75" x14ac:dyDescent="0.25">
      <c r="I606" s="3"/>
    </row>
    <row r="607" spans="9:9" ht="15.75" x14ac:dyDescent="0.25">
      <c r="I607" s="3"/>
    </row>
    <row r="608" spans="9:9" ht="15.75" x14ac:dyDescent="0.25">
      <c r="I608" s="3"/>
    </row>
    <row r="609" spans="9:9" ht="15.75" x14ac:dyDescent="0.25">
      <c r="I609" s="3"/>
    </row>
    <row r="610" spans="9:9" ht="15.75" x14ac:dyDescent="0.25">
      <c r="I610" s="3"/>
    </row>
    <row r="611" spans="9:9" ht="15.75" x14ac:dyDescent="0.25">
      <c r="I611" s="3"/>
    </row>
    <row r="612" spans="9:9" ht="15.75" x14ac:dyDescent="0.25">
      <c r="I612" s="3"/>
    </row>
    <row r="613" spans="9:9" ht="15.75" x14ac:dyDescent="0.25">
      <c r="I613" s="3"/>
    </row>
    <row r="614" spans="9:9" ht="15.75" x14ac:dyDescent="0.25">
      <c r="I614" s="3"/>
    </row>
    <row r="615" spans="9:9" ht="15.75" x14ac:dyDescent="0.25">
      <c r="I615" s="3"/>
    </row>
    <row r="616" spans="9:9" ht="15.75" x14ac:dyDescent="0.25">
      <c r="I616" s="3"/>
    </row>
    <row r="617" spans="9:9" ht="15.75" x14ac:dyDescent="0.25">
      <c r="I617" s="3"/>
    </row>
    <row r="618" spans="9:9" ht="15.75" x14ac:dyDescent="0.25">
      <c r="I618" s="3"/>
    </row>
    <row r="619" spans="9:9" ht="15.75" x14ac:dyDescent="0.25">
      <c r="I619" s="3"/>
    </row>
    <row r="620" spans="9:9" ht="15.75" x14ac:dyDescent="0.25">
      <c r="I620" s="3"/>
    </row>
    <row r="621" spans="9:9" ht="15.75" x14ac:dyDescent="0.25">
      <c r="I621" s="3"/>
    </row>
    <row r="622" spans="9:9" ht="15.75" x14ac:dyDescent="0.25">
      <c r="I622" s="3"/>
    </row>
    <row r="623" spans="9:9" ht="15.75" x14ac:dyDescent="0.25">
      <c r="I623" s="3"/>
    </row>
    <row r="624" spans="9:9" ht="15.75" x14ac:dyDescent="0.25">
      <c r="I624" s="3"/>
    </row>
    <row r="625" spans="9:9" ht="15.75" x14ac:dyDescent="0.25">
      <c r="I625" s="3"/>
    </row>
    <row r="626" spans="9:9" ht="15.75" x14ac:dyDescent="0.25">
      <c r="I626" s="3"/>
    </row>
    <row r="627" spans="9:9" ht="15.75" x14ac:dyDescent="0.25">
      <c r="I627" s="3"/>
    </row>
    <row r="628" spans="9:9" ht="15.75" x14ac:dyDescent="0.25">
      <c r="I628" s="3"/>
    </row>
    <row r="629" spans="9:9" ht="15.75" x14ac:dyDescent="0.25">
      <c r="I629" s="3"/>
    </row>
    <row r="630" spans="9:9" ht="15.75" x14ac:dyDescent="0.25">
      <c r="I630" s="3"/>
    </row>
    <row r="631" spans="9:9" ht="15.75" x14ac:dyDescent="0.25">
      <c r="I631" s="3"/>
    </row>
    <row r="632" spans="9:9" ht="15.75" x14ac:dyDescent="0.25">
      <c r="I632" s="3"/>
    </row>
    <row r="633" spans="9:9" ht="15.75" x14ac:dyDescent="0.25">
      <c r="I633" s="3"/>
    </row>
    <row r="634" spans="9:9" ht="15.75" x14ac:dyDescent="0.25">
      <c r="I634" s="3"/>
    </row>
    <row r="635" spans="9:9" ht="15.75" x14ac:dyDescent="0.25">
      <c r="I635" s="3"/>
    </row>
    <row r="636" spans="9:9" ht="15.75" x14ac:dyDescent="0.25">
      <c r="I636" s="3"/>
    </row>
    <row r="637" spans="9:9" ht="15.75" x14ac:dyDescent="0.25">
      <c r="I637" s="3"/>
    </row>
    <row r="638" spans="9:9" ht="15.75" x14ac:dyDescent="0.25">
      <c r="I638" s="3"/>
    </row>
    <row r="639" spans="9:9" ht="15.75" x14ac:dyDescent="0.25">
      <c r="I639" s="3"/>
    </row>
    <row r="640" spans="9:9" ht="15.75" x14ac:dyDescent="0.25">
      <c r="I640" s="3"/>
    </row>
    <row r="641" spans="9:9" ht="15.75" x14ac:dyDescent="0.25">
      <c r="I641" s="3"/>
    </row>
    <row r="642" spans="9:9" ht="15.75" x14ac:dyDescent="0.25">
      <c r="I642" s="3"/>
    </row>
    <row r="643" spans="9:9" ht="15.75" x14ac:dyDescent="0.25">
      <c r="I643" s="3"/>
    </row>
    <row r="644" spans="9:9" ht="15.75" x14ac:dyDescent="0.25">
      <c r="I644" s="3"/>
    </row>
    <row r="645" spans="9:9" ht="15.75" x14ac:dyDescent="0.25">
      <c r="I645" s="3"/>
    </row>
    <row r="646" spans="9:9" ht="15.75" x14ac:dyDescent="0.25">
      <c r="I646" s="3"/>
    </row>
    <row r="647" spans="9:9" ht="15.75" x14ac:dyDescent="0.25">
      <c r="I647" s="3"/>
    </row>
    <row r="648" spans="9:9" ht="15.75" x14ac:dyDescent="0.25">
      <c r="I648" s="3"/>
    </row>
    <row r="649" spans="9:9" ht="15.75" x14ac:dyDescent="0.25">
      <c r="I649" s="3"/>
    </row>
    <row r="650" spans="9:9" ht="15.75" x14ac:dyDescent="0.25">
      <c r="I650" s="3"/>
    </row>
    <row r="651" spans="9:9" ht="15.75" x14ac:dyDescent="0.25">
      <c r="I651" s="3"/>
    </row>
    <row r="652" spans="9:9" ht="15.75" x14ac:dyDescent="0.25">
      <c r="I652" s="3"/>
    </row>
    <row r="653" spans="9:9" ht="15.75" x14ac:dyDescent="0.25">
      <c r="I653" s="3"/>
    </row>
    <row r="654" spans="9:9" ht="15.75" x14ac:dyDescent="0.25">
      <c r="I654" s="3"/>
    </row>
    <row r="655" spans="9:9" ht="15.75" x14ac:dyDescent="0.25">
      <c r="I655" s="3"/>
    </row>
    <row r="656" spans="9:9" ht="15.75" x14ac:dyDescent="0.25">
      <c r="I656" s="3"/>
    </row>
    <row r="657" spans="9:9" ht="15.75" x14ac:dyDescent="0.25">
      <c r="I657" s="3"/>
    </row>
    <row r="658" spans="9:9" ht="15.75" x14ac:dyDescent="0.25">
      <c r="I658" s="3"/>
    </row>
    <row r="659" spans="9:9" ht="15.75" x14ac:dyDescent="0.25">
      <c r="I659" s="3"/>
    </row>
    <row r="660" spans="9:9" ht="15.75" x14ac:dyDescent="0.25">
      <c r="I660" s="3"/>
    </row>
    <row r="661" spans="9:9" ht="15.75" x14ac:dyDescent="0.25">
      <c r="I661" s="3"/>
    </row>
    <row r="662" spans="9:9" ht="15.75" x14ac:dyDescent="0.25">
      <c r="I662" s="3"/>
    </row>
    <row r="663" spans="9:9" ht="15.75" x14ac:dyDescent="0.25">
      <c r="I663" s="3"/>
    </row>
    <row r="664" spans="9:9" ht="15.75" x14ac:dyDescent="0.25">
      <c r="I664" s="3"/>
    </row>
    <row r="665" spans="9:9" ht="15.75" x14ac:dyDescent="0.25">
      <c r="I665" s="3"/>
    </row>
    <row r="666" spans="9:9" ht="15.75" x14ac:dyDescent="0.25">
      <c r="I666" s="3"/>
    </row>
    <row r="667" spans="9:9" ht="15.75" x14ac:dyDescent="0.25">
      <c r="I667" s="3"/>
    </row>
    <row r="668" spans="9:9" ht="15.75" x14ac:dyDescent="0.25">
      <c r="I668" s="3"/>
    </row>
    <row r="669" spans="9:9" ht="15.75" x14ac:dyDescent="0.25">
      <c r="I669" s="3"/>
    </row>
    <row r="670" spans="9:9" ht="15.75" x14ac:dyDescent="0.25">
      <c r="I670" s="3"/>
    </row>
    <row r="671" spans="9:9" ht="15.75" x14ac:dyDescent="0.25">
      <c r="I671" s="3"/>
    </row>
    <row r="672" spans="9:9" ht="15.75" x14ac:dyDescent="0.25">
      <c r="I672" s="3"/>
    </row>
    <row r="673" spans="9:9" ht="15.75" x14ac:dyDescent="0.25">
      <c r="I673" s="3"/>
    </row>
    <row r="674" spans="9:9" ht="15.75" x14ac:dyDescent="0.25">
      <c r="I674" s="3"/>
    </row>
    <row r="675" spans="9:9" ht="15.75" x14ac:dyDescent="0.25">
      <c r="I675" s="3"/>
    </row>
    <row r="676" spans="9:9" ht="15.75" x14ac:dyDescent="0.25">
      <c r="I676" s="3"/>
    </row>
    <row r="677" spans="9:9" ht="15.75" x14ac:dyDescent="0.25">
      <c r="I677" s="3"/>
    </row>
    <row r="678" spans="9:9" ht="15.75" x14ac:dyDescent="0.25">
      <c r="I678" s="3"/>
    </row>
    <row r="679" spans="9:9" ht="15.75" x14ac:dyDescent="0.25">
      <c r="I679" s="3"/>
    </row>
    <row r="680" spans="9:9" ht="15.75" x14ac:dyDescent="0.25">
      <c r="I680" s="3"/>
    </row>
    <row r="681" spans="9:9" ht="15.75" x14ac:dyDescent="0.25">
      <c r="I681" s="3"/>
    </row>
    <row r="682" spans="9:9" ht="15.75" x14ac:dyDescent="0.25">
      <c r="I682" s="3"/>
    </row>
    <row r="683" spans="9:9" ht="15.75" x14ac:dyDescent="0.25">
      <c r="I683" s="3"/>
    </row>
    <row r="684" spans="9:9" ht="15.75" x14ac:dyDescent="0.25">
      <c r="I684" s="3"/>
    </row>
    <row r="685" spans="9:9" ht="15.75" x14ac:dyDescent="0.25">
      <c r="I685" s="3"/>
    </row>
    <row r="686" spans="9:9" ht="15.75" x14ac:dyDescent="0.25">
      <c r="I686" s="3"/>
    </row>
    <row r="687" spans="9:9" ht="15.75" x14ac:dyDescent="0.25">
      <c r="I687" s="3"/>
    </row>
    <row r="688" spans="9:9" ht="15.75" x14ac:dyDescent="0.25">
      <c r="I688" s="3"/>
    </row>
    <row r="689" spans="9:9" ht="15.75" x14ac:dyDescent="0.25">
      <c r="I689" s="3"/>
    </row>
    <row r="690" spans="9:9" ht="15.75" x14ac:dyDescent="0.25">
      <c r="I690" s="3"/>
    </row>
    <row r="691" spans="9:9" ht="15.75" x14ac:dyDescent="0.25">
      <c r="I691" s="3"/>
    </row>
    <row r="692" spans="9:9" ht="15.75" x14ac:dyDescent="0.25">
      <c r="I692" s="3"/>
    </row>
    <row r="693" spans="9:9" ht="15.75" x14ac:dyDescent="0.25">
      <c r="I693" s="3"/>
    </row>
    <row r="694" spans="9:9" ht="15.75" x14ac:dyDescent="0.25">
      <c r="I694" s="3"/>
    </row>
    <row r="695" spans="9:9" ht="15.75" x14ac:dyDescent="0.25">
      <c r="I695" s="3"/>
    </row>
    <row r="696" spans="9:9" ht="15.75" x14ac:dyDescent="0.25">
      <c r="I696" s="3"/>
    </row>
    <row r="697" spans="9:9" ht="15.75" x14ac:dyDescent="0.25">
      <c r="I697" s="3"/>
    </row>
    <row r="698" spans="9:9" ht="15.75" x14ac:dyDescent="0.25">
      <c r="I698" s="3"/>
    </row>
    <row r="699" spans="9:9" ht="15.75" x14ac:dyDescent="0.25">
      <c r="I699" s="3"/>
    </row>
    <row r="700" spans="9:9" ht="15.75" x14ac:dyDescent="0.25">
      <c r="I700" s="3"/>
    </row>
    <row r="701" spans="9:9" ht="15.75" x14ac:dyDescent="0.25">
      <c r="I701" s="3"/>
    </row>
    <row r="702" spans="9:9" ht="15.75" x14ac:dyDescent="0.25">
      <c r="I702" s="3"/>
    </row>
    <row r="703" spans="9:9" ht="15.75" x14ac:dyDescent="0.25">
      <c r="I703" s="3"/>
    </row>
    <row r="704" spans="9:9" ht="15.75" x14ac:dyDescent="0.25">
      <c r="I704" s="3"/>
    </row>
    <row r="705" spans="9:9" ht="15.75" x14ac:dyDescent="0.25">
      <c r="I705" s="3"/>
    </row>
    <row r="706" spans="9:9" ht="15.75" x14ac:dyDescent="0.25">
      <c r="I706" s="3"/>
    </row>
    <row r="707" spans="9:9" ht="15.75" x14ac:dyDescent="0.25">
      <c r="I707" s="3"/>
    </row>
    <row r="708" spans="9:9" ht="15.75" x14ac:dyDescent="0.25">
      <c r="I708" s="3"/>
    </row>
    <row r="709" spans="9:9" ht="15.75" x14ac:dyDescent="0.25">
      <c r="I709" s="3"/>
    </row>
    <row r="710" spans="9:9" ht="15.75" x14ac:dyDescent="0.25">
      <c r="I710" s="3"/>
    </row>
    <row r="711" spans="9:9" ht="15.75" x14ac:dyDescent="0.25">
      <c r="I711" s="3"/>
    </row>
    <row r="712" spans="9:9" ht="15.75" x14ac:dyDescent="0.25">
      <c r="I712" s="3"/>
    </row>
    <row r="713" spans="9:9" ht="15.75" x14ac:dyDescent="0.25">
      <c r="I713" s="3"/>
    </row>
    <row r="714" spans="9:9" ht="15.75" x14ac:dyDescent="0.25">
      <c r="I714" s="3"/>
    </row>
    <row r="715" spans="9:9" ht="15.75" x14ac:dyDescent="0.25">
      <c r="I715" s="3"/>
    </row>
    <row r="716" spans="9:9" ht="15.75" x14ac:dyDescent="0.25">
      <c r="I716" s="3"/>
    </row>
    <row r="717" spans="9:9" ht="15.75" x14ac:dyDescent="0.25">
      <c r="I717" s="3"/>
    </row>
    <row r="718" spans="9:9" ht="15.75" x14ac:dyDescent="0.25">
      <c r="I718" s="3"/>
    </row>
    <row r="719" spans="9:9" ht="15.75" x14ac:dyDescent="0.25">
      <c r="I719" s="3"/>
    </row>
    <row r="720" spans="9:9" ht="15.75" x14ac:dyDescent="0.25">
      <c r="I720" s="3"/>
    </row>
    <row r="721" spans="9:9" ht="15.75" x14ac:dyDescent="0.25">
      <c r="I721" s="3"/>
    </row>
    <row r="722" spans="9:9" ht="15.75" x14ac:dyDescent="0.25">
      <c r="I722" s="3"/>
    </row>
    <row r="723" spans="9:9" ht="15.75" x14ac:dyDescent="0.25">
      <c r="I723" s="3"/>
    </row>
    <row r="724" spans="9:9" ht="15.75" x14ac:dyDescent="0.25">
      <c r="I724" s="3"/>
    </row>
    <row r="725" spans="9:9" ht="15.75" x14ac:dyDescent="0.25">
      <c r="I725" s="3"/>
    </row>
    <row r="726" spans="9:9" ht="15.75" x14ac:dyDescent="0.25">
      <c r="I726" s="3"/>
    </row>
    <row r="727" spans="9:9" ht="15.75" x14ac:dyDescent="0.25">
      <c r="I727" s="3"/>
    </row>
    <row r="728" spans="9:9" ht="15.75" x14ac:dyDescent="0.25">
      <c r="I728" s="3"/>
    </row>
    <row r="729" spans="9:9" ht="15.75" x14ac:dyDescent="0.25">
      <c r="I729" s="3"/>
    </row>
    <row r="730" spans="9:9" ht="15.75" x14ac:dyDescent="0.25">
      <c r="I730" s="3"/>
    </row>
    <row r="731" spans="9:9" ht="15.75" x14ac:dyDescent="0.25">
      <c r="I731" s="3"/>
    </row>
    <row r="732" spans="9:9" ht="15.75" x14ac:dyDescent="0.25">
      <c r="I732" s="3"/>
    </row>
    <row r="733" spans="9:9" ht="15.75" x14ac:dyDescent="0.25">
      <c r="I733" s="3"/>
    </row>
    <row r="734" spans="9:9" ht="15.75" x14ac:dyDescent="0.25">
      <c r="I734" s="3"/>
    </row>
    <row r="735" spans="9:9" ht="15.75" x14ac:dyDescent="0.25">
      <c r="I735" s="3"/>
    </row>
    <row r="736" spans="9:9" ht="15.75" x14ac:dyDescent="0.25">
      <c r="I736" s="3"/>
    </row>
    <row r="737" spans="9:9" ht="15.75" x14ac:dyDescent="0.25">
      <c r="I737" s="3"/>
    </row>
    <row r="738" spans="9:9" ht="15.75" x14ac:dyDescent="0.25">
      <c r="I738" s="3"/>
    </row>
    <row r="739" spans="9:9" ht="15.75" x14ac:dyDescent="0.25">
      <c r="I739" s="3"/>
    </row>
    <row r="740" spans="9:9" ht="15.75" x14ac:dyDescent="0.25">
      <c r="I740" s="3"/>
    </row>
    <row r="741" spans="9:9" ht="15.75" x14ac:dyDescent="0.25">
      <c r="I741" s="3"/>
    </row>
    <row r="742" spans="9:9" ht="15.75" x14ac:dyDescent="0.25">
      <c r="I742" s="3"/>
    </row>
    <row r="743" spans="9:9" ht="15.75" x14ac:dyDescent="0.25">
      <c r="I743" s="3"/>
    </row>
    <row r="744" spans="9:9" ht="15.75" x14ac:dyDescent="0.25">
      <c r="I744" s="3"/>
    </row>
    <row r="745" spans="9:9" ht="15.75" x14ac:dyDescent="0.25">
      <c r="I745" s="3"/>
    </row>
    <row r="746" spans="9:9" ht="15.75" x14ac:dyDescent="0.25">
      <c r="I746" s="3"/>
    </row>
    <row r="747" spans="9:9" ht="15.75" x14ac:dyDescent="0.25">
      <c r="I747" s="3"/>
    </row>
    <row r="748" spans="9:9" ht="15.75" x14ac:dyDescent="0.25">
      <c r="I748" s="3"/>
    </row>
    <row r="749" spans="9:9" ht="15.75" x14ac:dyDescent="0.25">
      <c r="I749" s="3"/>
    </row>
    <row r="750" spans="9:9" ht="15.75" x14ac:dyDescent="0.25">
      <c r="I750" s="3"/>
    </row>
    <row r="751" spans="9:9" ht="15.75" x14ac:dyDescent="0.25">
      <c r="I751" s="3"/>
    </row>
    <row r="752" spans="9:9" ht="15.75" x14ac:dyDescent="0.25">
      <c r="I752" s="3"/>
    </row>
    <row r="753" spans="9:9" ht="15.75" x14ac:dyDescent="0.25">
      <c r="I753" s="3"/>
    </row>
    <row r="754" spans="9:9" ht="15.75" x14ac:dyDescent="0.25">
      <c r="I754" s="3"/>
    </row>
    <row r="755" spans="9:9" ht="15.75" x14ac:dyDescent="0.25">
      <c r="I755" s="3"/>
    </row>
    <row r="756" spans="9:9" ht="15.75" x14ac:dyDescent="0.25">
      <c r="I756" s="3"/>
    </row>
    <row r="757" spans="9:9" ht="15.75" x14ac:dyDescent="0.25">
      <c r="I757" s="3"/>
    </row>
    <row r="758" spans="9:9" ht="15.75" x14ac:dyDescent="0.25">
      <c r="I758" s="3"/>
    </row>
    <row r="759" spans="9:9" ht="15.75" x14ac:dyDescent="0.25">
      <c r="I759" s="3"/>
    </row>
    <row r="760" spans="9:9" ht="15.75" x14ac:dyDescent="0.25">
      <c r="I760" s="3"/>
    </row>
    <row r="761" spans="9:9" ht="15.75" x14ac:dyDescent="0.25">
      <c r="I761" s="3"/>
    </row>
    <row r="762" spans="9:9" ht="15.75" x14ac:dyDescent="0.25">
      <c r="I762" s="3"/>
    </row>
    <row r="763" spans="9:9" ht="15.75" x14ac:dyDescent="0.25">
      <c r="I763" s="3"/>
    </row>
    <row r="764" spans="9:9" ht="15.75" x14ac:dyDescent="0.25">
      <c r="I764" s="3"/>
    </row>
    <row r="765" spans="9:9" ht="15.75" x14ac:dyDescent="0.25">
      <c r="I765" s="3"/>
    </row>
    <row r="766" spans="9:9" ht="15.75" x14ac:dyDescent="0.25">
      <c r="I766" s="3"/>
    </row>
    <row r="767" spans="9:9" ht="15.75" x14ac:dyDescent="0.25">
      <c r="I767" s="3"/>
    </row>
    <row r="768" spans="9:9" ht="15.75" x14ac:dyDescent="0.25">
      <c r="I768" s="3"/>
    </row>
    <row r="769" spans="9:9" ht="15.75" x14ac:dyDescent="0.25">
      <c r="I769" s="3"/>
    </row>
    <row r="770" spans="9:9" ht="15.75" x14ac:dyDescent="0.25">
      <c r="I770" s="3"/>
    </row>
    <row r="771" spans="9:9" ht="15.75" x14ac:dyDescent="0.25">
      <c r="I771" s="3"/>
    </row>
    <row r="772" spans="9:9" ht="15.75" x14ac:dyDescent="0.25">
      <c r="I772" s="3"/>
    </row>
    <row r="773" spans="9:9" ht="15.75" x14ac:dyDescent="0.25">
      <c r="I773" s="3"/>
    </row>
    <row r="774" spans="9:9" ht="15.75" x14ac:dyDescent="0.25">
      <c r="I774" s="3"/>
    </row>
    <row r="775" spans="9:9" ht="15.75" x14ac:dyDescent="0.25">
      <c r="I775" s="3"/>
    </row>
    <row r="776" spans="9:9" ht="15.75" x14ac:dyDescent="0.25">
      <c r="I776" s="3"/>
    </row>
    <row r="777" spans="9:9" ht="15.75" x14ac:dyDescent="0.25">
      <c r="I777" s="3"/>
    </row>
    <row r="778" spans="9:9" ht="15.75" x14ac:dyDescent="0.25">
      <c r="I778" s="3"/>
    </row>
    <row r="779" spans="9:9" ht="15.75" x14ac:dyDescent="0.25">
      <c r="I779" s="3"/>
    </row>
    <row r="780" spans="9:9" ht="15.75" x14ac:dyDescent="0.25">
      <c r="I780" s="3"/>
    </row>
    <row r="781" spans="9:9" ht="15.75" x14ac:dyDescent="0.25">
      <c r="I781" s="3"/>
    </row>
    <row r="782" spans="9:9" ht="15.75" x14ac:dyDescent="0.25">
      <c r="I782" s="3"/>
    </row>
    <row r="783" spans="9:9" ht="15.75" x14ac:dyDescent="0.25">
      <c r="I783" s="3"/>
    </row>
    <row r="784" spans="9:9" ht="15.75" x14ac:dyDescent="0.25">
      <c r="I784" s="3"/>
    </row>
    <row r="785" spans="9:9" ht="15.75" x14ac:dyDescent="0.25">
      <c r="I785" s="3"/>
    </row>
    <row r="786" spans="9:9" ht="15.75" x14ac:dyDescent="0.25">
      <c r="I786" s="3"/>
    </row>
  </sheetData>
  <mergeCells count="3">
    <mergeCell ref="B8:H8"/>
    <mergeCell ref="E9:G9"/>
    <mergeCell ref="E10:H10"/>
  </mergeCells>
  <dataValidations count="1">
    <dataValidation type="list" allowBlank="1" showInputMessage="1" showErrorMessage="1" sqref="E12:G12 E14:G14 E16:G16 E18:G18 E20:G20 E22:G22 E24:G24" xr:uid="{CDB2C2D8-85F6-488E-86F0-AA0B0A4E45CE}">
      <formula1>$C$28:$C$31</formula1>
    </dataValidation>
  </dataValidations>
  <pageMargins left="0.7" right="0.7" top="0.75" bottom="0.75" header="0.3" footer="0.3"/>
  <pageSetup paperSize="9" scale="3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Sample Functionality</vt:lpstr>
      <vt:lpstr>Sheet1</vt:lpstr>
      <vt:lpstr>Evaluation criteria</vt:lpstr>
      <vt:lpstr>'Sample Functionality'!Print_Area</vt:lpstr>
      <vt:lpstr>'Sample Functionality'!Print_Titles</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Dorah Kgotse</dc:creator>
  <cp:lastModifiedBy>Siseko Lande</cp:lastModifiedBy>
  <cp:lastPrinted>2025-07-01T10:29:42Z</cp:lastPrinted>
  <dcterms:created xsi:type="dcterms:W3CDTF">2020-07-22T10:49:50Z</dcterms:created>
  <dcterms:modified xsi:type="dcterms:W3CDTF">2025-07-01T14:25:34Z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3c4247e-447d-4732-af29-2e529a4288f1_Enabled">
    <vt:lpwstr>True</vt:lpwstr>
  </property>
  <property fmtid="{D5CDD505-2E9C-101B-9397-08002B2CF9AE}" pid="3" name="MSIP_Label_93c4247e-447d-4732-af29-2e529a4288f1_SiteId">
    <vt:lpwstr>1a45348f-02b4-4f9a-a7a8-7786f6dd3245</vt:lpwstr>
  </property>
  <property fmtid="{D5CDD505-2E9C-101B-9397-08002B2CF9AE}" pid="4" name="MSIP_Label_93c4247e-447d-4732-af29-2e529a4288f1_Owner">
    <vt:lpwstr>Unarine.Munyadziwa@Treasury.gov.za</vt:lpwstr>
  </property>
  <property fmtid="{D5CDD505-2E9C-101B-9397-08002B2CF9AE}" pid="5" name="MSIP_Label_93c4247e-447d-4732-af29-2e529a4288f1_SetDate">
    <vt:lpwstr>2020-07-22T12:22:52.2950085Z</vt:lpwstr>
  </property>
  <property fmtid="{D5CDD505-2E9C-101B-9397-08002B2CF9AE}" pid="6" name="MSIP_Label_93c4247e-447d-4732-af29-2e529a4288f1_Name">
    <vt:lpwstr>Personal</vt:lpwstr>
  </property>
  <property fmtid="{D5CDD505-2E9C-101B-9397-08002B2CF9AE}" pid="7" name="MSIP_Label_93c4247e-447d-4732-af29-2e529a4288f1_Application">
    <vt:lpwstr>Microsoft Azure Information Protection</vt:lpwstr>
  </property>
  <property fmtid="{D5CDD505-2E9C-101B-9397-08002B2CF9AE}" pid="8" name="MSIP_Label_93c4247e-447d-4732-af29-2e529a4288f1_Extended_MSFT_Method">
    <vt:lpwstr>Automatic</vt:lpwstr>
  </property>
  <property fmtid="{D5CDD505-2E9C-101B-9397-08002B2CF9AE}" pid="9" name="Sensitivity">
    <vt:lpwstr>Personal</vt:lpwstr>
  </property>
</Properties>
</file>