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C:\Users\s2024645\AppData\Local\Microsoft\Windows\INetCache\Content.Outlook\9HFE5KUU\"/>
    </mc:Choice>
  </mc:AlternateContent>
  <xr:revisionPtr revIDLastSave="0" documentId="8_{8A151022-488F-410E-B854-17EBCE05250D}" xr6:coauthVersionLast="47" xr6:coauthVersionMax="47" xr10:uidLastSave="{00000000-0000-0000-0000-000000000000}"/>
  <bookViews>
    <workbookView xWindow="-108" yWindow="-108" windowWidth="23256" windowHeight="12456" xr2:uid="{82579B1E-F6AF-4082-BA22-FCFC2A2FDE25}"/>
  </bookViews>
  <sheets>
    <sheet name="Pricing" sheetId="2" r:id="rId1"/>
    <sheet name="Sheet1" sheetId="3" r:id="rId2"/>
  </sheets>
  <definedNames>
    <definedName name="_xlnm.Print_Area" localSheetId="0">Pricing!$A$1:$J$44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8" i="2" l="1"/>
  <c r="I39" i="2"/>
  <c r="I28" i="2"/>
  <c r="I29" i="2"/>
  <c r="I30" i="2"/>
  <c r="I31" i="2"/>
  <c r="I32" i="2"/>
  <c r="I27" i="2"/>
  <c r="I44" i="2" l="1"/>
  <c r="I45" i="2" s="1"/>
  <c r="I37" i="2"/>
  <c r="I40" i="2" l="1"/>
  <c r="I33" i="2"/>
  <c r="I47" i="2" l="1"/>
</calcChain>
</file>

<file path=xl/sharedStrings.xml><?xml version="1.0" encoding="utf-8"?>
<sst xmlns="http://schemas.openxmlformats.org/spreadsheetml/2006/main" count="83" uniqueCount="61">
  <si>
    <t>TENDER NAME</t>
  </si>
  <si>
    <t>TENDER NUMBER</t>
  </si>
  <si>
    <t>BIDDER'S NAME</t>
  </si>
  <si>
    <t>Description</t>
  </si>
  <si>
    <t>Year 2 (%)</t>
  </si>
  <si>
    <t>Year 3 (%)</t>
  </si>
  <si>
    <t>Comments</t>
  </si>
  <si>
    <t>Annual escalation percentage</t>
  </si>
  <si>
    <t>NOTES:</t>
  </si>
  <si>
    <t xml:space="preserve">1. Bidders are required to complete the column highlighted in "Green" only.  </t>
  </si>
  <si>
    <t>2. Bidders must note SARS Business Requirements Specification and should provide costing accordingly. The pricing should be inclusive of all required components.</t>
  </si>
  <si>
    <t>3. Bidders can provide comments, assumptions and any points of clarification on a separate letter as an Annexure to their pricing submission, and this should be done in your company letterhead.</t>
  </si>
  <si>
    <t>4.  The pricing is to remain valid for 180 days from the closing date of this tender.</t>
  </si>
  <si>
    <t>ROE Rate of Exchange
"ZAR"</t>
  </si>
  <si>
    <t>Fixed USD/Rand Exchange Rate</t>
  </si>
  <si>
    <t>Table 2: Price Escalation</t>
  </si>
  <si>
    <t>Comment</t>
  </si>
  <si>
    <t>6. Bidders are not allowed to change the format of this pricing template; any changes by the bidders may result in their bid being non-responsive.</t>
  </si>
  <si>
    <t>Table 3:  Red-Hat Linux and Red-Hat OpenShift maintenance and support subscription</t>
  </si>
  <si>
    <t>Red Hat Product SKU</t>
  </si>
  <si>
    <t>Subscription Name</t>
  </si>
  <si>
    <t>Quantity</t>
  </si>
  <si>
    <t>MW01623</t>
  </si>
  <si>
    <t>Red Hat OpenShift Platform Plus (Bare Metal Node), Premium (1-2 sockets up to 128 cores)
Start 1 October 2025 until 30 September 2028</t>
  </si>
  <si>
    <t>RH00031</t>
  </si>
  <si>
    <t>RH00032</t>
  </si>
  <si>
    <t>RH00152</t>
  </si>
  <si>
    <t>RH00154</t>
  </si>
  <si>
    <t>RH00286</t>
  </si>
  <si>
    <t>RH00763</t>
  </si>
  <si>
    <t>RH00767</t>
  </si>
  <si>
    <t>Red Hat Enterprise Linux for SAP Applications for Virtual Datacenters with Satellite, Premium
Start 1 October 2025 until 30 September 2028</t>
  </si>
  <si>
    <t>Red Hat Enterprise Linux with Satellite for SAP Applications, Premium (Physical or Virtual Nodes)
Start 1 October 2025 until 30 September 2028</t>
  </si>
  <si>
    <t>Red Hat Enterprise Linux for IBM Power, LE with Smart Management, Premium (4 Cores, up to 4 LPARs)
Start 1 October 2025 until 30 September 2028</t>
  </si>
  <si>
    <t>Red Hat Enterprise Linux for SAP Solutions, Premium (Physical or Virtual Nodes
Start 1 October 2025 until 30 September 2028</t>
  </si>
  <si>
    <t xml:space="preserve">Red Hat Enterprise Linux for Virtual Datacenters for SAP Solutions, Premium
Start 1 October 2025 until 30 September 2028 </t>
  </si>
  <si>
    <t>Total Cost</t>
  </si>
  <si>
    <t>NOTE ABOUT NEGOTIATIONS</t>
  </si>
  <si>
    <t>NO CELL POPULATED, REGARDED AS ZERO</t>
  </si>
  <si>
    <t>RFP 17/2025</t>
  </si>
  <si>
    <t>The appointment of a service provider for the provision of the Red Hat Linux and Red Hat OpenShift subscriptions for period of  three (3) years</t>
  </si>
  <si>
    <t xml:space="preserve">Table 1. Rate of Exchange (ROE) </t>
  </si>
  <si>
    <t>Yearly Cost per Unit
(Incl. VAT)</t>
  </si>
  <si>
    <r>
      <t xml:space="preserve">Red Hat OpenShift Platform Plus (Bare Metal Node), Premium (1-2 sockets up to 128 cores)
</t>
    </r>
    <r>
      <rPr>
        <sz val="10"/>
        <color rgb="FFFF0000"/>
        <rFont val="Aptos Display"/>
        <family val="2"/>
        <scheme val="major"/>
      </rPr>
      <t>Start 1 April 2026 until 30 September 2028</t>
    </r>
  </si>
  <si>
    <r>
      <t xml:space="preserve">Red Hat Satellite
</t>
    </r>
    <r>
      <rPr>
        <sz val="10"/>
        <color rgb="FFFF0000"/>
        <rFont val="Aptos Display"/>
        <family val="2"/>
        <scheme val="major"/>
      </rPr>
      <t>Start 1 December 2025 until 30 September 2028</t>
    </r>
  </si>
  <si>
    <r>
      <t xml:space="preserve">Red Hat Satellite for Unlimited Guests 
</t>
    </r>
    <r>
      <rPr>
        <sz val="10"/>
        <color rgb="FFFF0000"/>
        <rFont val="Aptos Display"/>
        <family val="2"/>
        <scheme val="major"/>
      </rPr>
      <t>Start 1 December 2025 until 30 September 2028</t>
    </r>
  </si>
  <si>
    <r>
      <t xml:space="preserve">Red Hat Enterprise Linux for SAP Solutions, Premium (Physical or Virtual Nodes) 
</t>
    </r>
    <r>
      <rPr>
        <sz val="10"/>
        <color rgb="FFFF0000"/>
        <rFont val="Aptos Display"/>
        <family val="2"/>
        <scheme val="major"/>
      </rPr>
      <t>Start 1 December 2025 until 30 September 2028</t>
    </r>
  </si>
  <si>
    <t>Year 1 (Incl. VAT)
01 Oct  2025- 30 Sep 2026</t>
  </si>
  <si>
    <t>Year 2 (Incl. VAT)
01 Oct  2026- 30 Sep 2027</t>
  </si>
  <si>
    <t>Year 3 (Incl. VAT)
01 Oct  2027- 30 Sep 2028</t>
  </si>
  <si>
    <t>Sub-Total (Incl. VAT)</t>
  </si>
  <si>
    <t>Year 1 - 10 months (Incl. VAT)
01 Dec  2025- 30 Sep 2026</t>
  </si>
  <si>
    <t>Year 1 - 6 months (Incl. VAT)
01 April 2026- 30 Sep 2026</t>
  </si>
  <si>
    <t>Grand -Total (Incl. VAT)</t>
  </si>
  <si>
    <t>Subscription start date : 1 April 2026 to 30 September 2028</t>
  </si>
  <si>
    <t>Subscription start date : 1 December 2025 to 30 September 2028</t>
  </si>
  <si>
    <t>Subscription start date : 1 October 2025 to 30 September 2028</t>
  </si>
  <si>
    <t>8. SARS reserves the right to negotiate all proposed amounts with the recommended bidder prior to signing of the Contract and on anniversary of the Contract</t>
  </si>
  <si>
    <t xml:space="preserve">9. Bidders are required to sign-off their price proposal and submit the hardcopy with an Excel version back to SARS. </t>
  </si>
  <si>
    <t>5. Bidders must note that all pricing must be in SA Rands "ZAR" and inclusive of VAT. Additonally, bidders should be aware that subcription start dates are different and must provide pricing accordingly.</t>
  </si>
  <si>
    <t>7. The Rate of Exchange in Table 1 is fixed for the purpose of evaluation, SARS will negotiate the ROE at the time of the Purchase Order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</si>
</sst>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4" x14ac:knownFonts="1">
    <font>
      <sz val="11"/>
      <color theme="1"/>
      <name val="Aptos Narrow"/>
      <family val="2"/>
      <scheme val="minor"/>
    </font>
    <font>
      <sz val="11"/>
      <color theme="1"/>
      <name val="Aptos Narrow"/>
      <family val="2"/>
      <scheme val="minor"/>
    </font>
    <font>
      <sz val="12"/>
      <color theme="1"/>
      <name val="Aptos Display"/>
      <family val="2"/>
      <scheme val="major"/>
    </font>
    <font>
      <b/>
      <sz val="12"/>
      <color theme="1"/>
      <name val="Aptos Display"/>
      <family val="2"/>
      <scheme val="major"/>
    </font>
    <font>
      <sz val="10"/>
      <color theme="1"/>
      <name val="Aptos Narrow"/>
      <family val="2"/>
      <scheme val="minor"/>
    </font>
    <font>
      <b/>
      <u/>
      <sz val="10"/>
      <color theme="1"/>
      <name val="Aptos Narrow"/>
      <family val="2"/>
      <scheme val="minor"/>
    </font>
    <font>
      <b/>
      <u/>
      <sz val="11"/>
      <color theme="1"/>
      <name val="Arial"/>
      <family val="2"/>
    </font>
    <font>
      <sz val="11"/>
      <color theme="1"/>
      <name val="Arial"/>
      <family val="2"/>
    </font>
    <font>
      <b/>
      <sz val="11"/>
      <name val="Arial"/>
      <family val="2"/>
    </font>
    <font>
      <b/>
      <u/>
      <sz val="12"/>
      <color theme="1"/>
      <name val="Aptos Display"/>
      <family val="2"/>
      <scheme val="major"/>
    </font>
    <font>
      <sz val="10"/>
      <color theme="1"/>
      <name val="Aptos Display"/>
      <family val="2"/>
      <scheme val="major"/>
    </font>
    <font>
      <sz val="12"/>
      <color rgb="FFFF0000"/>
      <name val="Aptos Display"/>
      <family val="2"/>
      <scheme val="major"/>
    </font>
    <font>
      <b/>
      <sz val="16"/>
      <color theme="1"/>
      <name val="Aptos Display"/>
      <family val="2"/>
      <scheme val="major"/>
    </font>
    <font>
      <sz val="10"/>
      <color rgb="FFFF0000"/>
      <name val="Aptos Display"/>
      <family val="2"/>
      <scheme val="major"/>
    </font>
  </fonts>
  <fills count="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2" tint="-9.9978637043366805E-2"/>
        <bgColor indexed="64"/>
      </patternFill>
    </fill>
    <fill>
      <patternFill patternType="solid">
        <fgColor rgb="FF92D050"/>
        <bgColor rgb="FF000000"/>
      </patternFill>
    </fill>
    <fill>
      <patternFill patternType="solid">
        <fgColor theme="0"/>
        <bgColor rgb="FF000000"/>
      </patternFill>
    </fill>
  </fills>
  <borders count="1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59">
    <xf numFmtId="0" fontId="0" fillId="0" borderId="0" xfId="0"/>
    <xf numFmtId="0" fontId="2" fillId="0" borderId="0" xfId="0" applyFont="1"/>
    <xf numFmtId="9" fontId="3" fillId="0" borderId="0" xfId="0" applyNumberFormat="1" applyFont="1" applyAlignment="1">
      <alignment horizontal="center"/>
    </xf>
    <xf numFmtId="0" fontId="3" fillId="4" borderId="1" xfId="0" applyFont="1" applyFill="1" applyBorder="1" applyAlignment="1">
      <alignment horizontal="center"/>
    </xf>
    <xf numFmtId="0" fontId="3" fillId="4" borderId="1" xfId="0" applyFont="1" applyFill="1" applyBorder="1"/>
    <xf numFmtId="10" fontId="2" fillId="2" borderId="1" xfId="0" applyNumberFormat="1" applyFont="1" applyFill="1" applyBorder="1"/>
    <xf numFmtId="0" fontId="2" fillId="2" borderId="1" xfId="0" applyFont="1" applyFill="1" applyBorder="1"/>
    <xf numFmtId="164" fontId="2" fillId="0" borderId="0" xfId="0" applyNumberFormat="1" applyFont="1"/>
    <xf numFmtId="0" fontId="3" fillId="0" borderId="5" xfId="0" applyFont="1" applyBorder="1" applyAlignment="1">
      <alignment horizontal="center"/>
    </xf>
    <xf numFmtId="0" fontId="3" fillId="0" borderId="0" xfId="0" applyFont="1" applyAlignment="1">
      <alignment horizontal="center"/>
    </xf>
    <xf numFmtId="164" fontId="2" fillId="0" borderId="0" xfId="0" applyNumberFormat="1" applyFont="1" applyAlignment="1">
      <alignment wrapText="1"/>
    </xf>
    <xf numFmtId="0" fontId="2" fillId="0" borderId="0" xfId="0" applyFont="1" applyAlignment="1">
      <alignment wrapText="1"/>
    </xf>
    <xf numFmtId="0" fontId="3" fillId="0" borderId="0" xfId="0" applyFont="1" applyAlignment="1">
      <alignment wrapText="1"/>
    </xf>
    <xf numFmtId="0" fontId="6" fillId="0" borderId="10" xfId="0" applyFont="1" applyBorder="1"/>
    <xf numFmtId="0" fontId="7" fillId="0" borderId="0" xfId="0" applyFont="1" applyAlignment="1">
      <alignment horizontal="justify"/>
    </xf>
    <xf numFmtId="0" fontId="7" fillId="0" borderId="0" xfId="0" applyFont="1"/>
    <xf numFmtId="0" fontId="8" fillId="4" borderId="6" xfId="0" applyFont="1" applyFill="1" applyBorder="1" applyAlignment="1">
      <alignment horizontal="center" vertical="center" wrapText="1"/>
    </xf>
    <xf numFmtId="9" fontId="7" fillId="5" borderId="6" xfId="2" applyFont="1" applyFill="1" applyBorder="1" applyAlignment="1" applyProtection="1">
      <alignment horizontal="center"/>
    </xf>
    <xf numFmtId="0" fontId="9" fillId="0" borderId="10" xfId="0" applyFont="1" applyBorder="1"/>
    <xf numFmtId="0" fontId="2" fillId="0" borderId="0" xfId="0" applyFont="1" applyAlignment="1">
      <alignment horizontal="center" vertical="center" wrapText="1"/>
    </xf>
    <xf numFmtId="0" fontId="3" fillId="4" borderId="1" xfId="0" applyFont="1" applyFill="1" applyBorder="1" applyAlignment="1">
      <alignment horizontal="center" vertical="center" wrapText="1"/>
    </xf>
    <xf numFmtId="0" fontId="10" fillId="0" borderId="0" xfId="0" applyFont="1"/>
    <xf numFmtId="0" fontId="10" fillId="0" borderId="1" xfId="0" applyFont="1" applyBorder="1" applyAlignment="1">
      <alignment wrapText="1"/>
    </xf>
    <xf numFmtId="0" fontId="10" fillId="2" borderId="1" xfId="0" applyFont="1" applyFill="1" applyBorder="1"/>
    <xf numFmtId="0" fontId="10" fillId="0" borderId="1" xfId="0" applyFont="1" applyBorder="1" applyAlignment="1">
      <alignment horizontal="center" vertical="center"/>
    </xf>
    <xf numFmtId="0" fontId="10" fillId="0" borderId="1" xfId="0" applyFont="1" applyBorder="1" applyAlignment="1">
      <alignment horizontal="left" vertical="center"/>
    </xf>
    <xf numFmtId="164" fontId="10" fillId="0" borderId="1" xfId="0" applyNumberFormat="1" applyFont="1" applyBorder="1" applyAlignment="1">
      <alignment vertical="center"/>
    </xf>
    <xf numFmtId="0" fontId="11" fillId="0" borderId="0" xfId="0" applyFont="1"/>
    <xf numFmtId="164" fontId="10" fillId="2" borderId="1" xfId="0" applyNumberFormat="1" applyFont="1" applyFill="1" applyBorder="1" applyAlignment="1">
      <alignment horizontal="right" vertical="center"/>
    </xf>
    <xf numFmtId="164" fontId="3" fillId="4" borderId="1" xfId="0" applyNumberFormat="1" applyFont="1" applyFill="1" applyBorder="1" applyAlignment="1">
      <alignment horizontal="right" vertical="center"/>
    </xf>
    <xf numFmtId="0" fontId="3" fillId="0" borderId="1" xfId="0" applyFont="1" applyBorder="1"/>
    <xf numFmtId="164" fontId="10" fillId="2" borderId="1" xfId="0" applyNumberFormat="1" applyFont="1" applyFill="1" applyBorder="1" applyAlignment="1">
      <alignment vertic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3" borderId="7" xfId="1" applyFont="1" applyFill="1" applyBorder="1" applyAlignment="1">
      <alignment horizontal="left" wrapText="1"/>
    </xf>
    <xf numFmtId="0" fontId="4" fillId="3" borderId="9" xfId="1" applyFont="1" applyFill="1" applyBorder="1" applyAlignment="1">
      <alignment horizontal="left" wrapText="1"/>
    </xf>
    <xf numFmtId="0" fontId="4" fillId="3" borderId="8" xfId="1" applyFont="1" applyFill="1" applyBorder="1" applyAlignment="1">
      <alignment horizontal="left" wrapText="1"/>
    </xf>
    <xf numFmtId="0" fontId="3" fillId="4" borderId="2" xfId="0" applyFont="1" applyFill="1" applyBorder="1" applyAlignment="1">
      <alignment horizontal="left"/>
    </xf>
    <xf numFmtId="0" fontId="3" fillId="4" borderId="4" xfId="0" applyFont="1" applyFill="1" applyBorder="1" applyAlignment="1">
      <alignment horizontal="left"/>
    </xf>
    <xf numFmtId="0" fontId="2" fillId="0" borderId="2" xfId="0" applyFont="1" applyBorder="1" applyAlignment="1">
      <alignment horizontal="left"/>
    </xf>
    <xf numFmtId="0" fontId="2" fillId="0" borderId="4" xfId="0" applyFont="1" applyBorder="1" applyAlignment="1">
      <alignment horizontal="left"/>
    </xf>
    <xf numFmtId="0" fontId="3" fillId="0" borderId="2" xfId="0" applyFont="1" applyBorder="1" applyAlignment="1">
      <alignment horizontal="left"/>
    </xf>
    <xf numFmtId="0" fontId="3" fillId="0" borderId="3" xfId="0" applyFont="1" applyBorder="1" applyAlignment="1">
      <alignment horizontal="left"/>
    </xf>
    <xf numFmtId="0" fontId="3" fillId="0" borderId="4" xfId="0" applyFont="1" applyBorder="1" applyAlignment="1">
      <alignment horizontal="left"/>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3" borderId="6" xfId="1" applyFont="1" applyFill="1" applyBorder="1" applyAlignment="1">
      <alignment horizontal="left" wrapText="1"/>
    </xf>
    <xf numFmtId="0" fontId="3" fillId="0" borderId="1" xfId="0" applyFont="1" applyBorder="1" applyAlignment="1">
      <alignment horizontal="left"/>
    </xf>
    <xf numFmtId="0" fontId="8" fillId="4" borderId="6" xfId="0" applyFont="1" applyFill="1" applyBorder="1" applyAlignment="1">
      <alignment horizontal="center" vertical="center" wrapText="1"/>
    </xf>
    <xf numFmtId="0" fontId="7" fillId="0" borderId="6" xfId="0" applyFont="1" applyBorder="1" applyAlignment="1">
      <alignment horizontal="left" wrapText="1"/>
    </xf>
    <xf numFmtId="164" fontId="7" fillId="6" borderId="6" xfId="2" applyNumberFormat="1" applyFont="1" applyFill="1" applyBorder="1" applyAlignment="1" applyProtection="1">
      <alignment horizontal="center"/>
    </xf>
  </cellXfs>
  <cellStyles count="3">
    <cellStyle name="Normal" xfId="0" builtinId="0"/>
    <cellStyle name="Normal 3" xfId="1" xr:uid="{7C2D0EF8-2C56-4976-B219-8E3D2AE06796}"/>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71F31-0118-4836-9999-FE243DA43D3C}">
  <sheetPr>
    <pageSetUpPr fitToPage="1"/>
  </sheetPr>
  <dimension ref="A1:J51"/>
  <sheetViews>
    <sheetView tabSelected="1" topLeftCell="A17" zoomScale="70" zoomScaleNormal="70" zoomScaleSheetLayoutView="100" workbookViewId="0">
      <selection activeCell="I27" sqref="I27"/>
    </sheetView>
  </sheetViews>
  <sheetFormatPr defaultColWidth="9.109375" defaultRowHeight="15.6" x14ac:dyDescent="0.3"/>
  <cols>
    <col min="1" max="1" width="6.44140625" style="1" customWidth="1"/>
    <col min="2" max="2" width="32.109375" style="1" customWidth="1"/>
    <col min="3" max="3" width="43.88671875" style="1" customWidth="1"/>
    <col min="4" max="4" width="28.33203125" style="1" customWidth="1"/>
    <col min="5" max="5" width="21.33203125" style="1" customWidth="1"/>
    <col min="6" max="6" width="24.5546875" style="1" customWidth="1"/>
    <col min="7" max="7" width="22.77734375" style="1" customWidth="1"/>
    <col min="8" max="8" width="25.44140625" style="1" customWidth="1"/>
    <col min="9" max="9" width="27.77734375" style="1" customWidth="1"/>
    <col min="10" max="10" width="33.88671875" style="1" customWidth="1"/>
    <col min="11" max="16384" width="9.109375" style="1"/>
  </cols>
  <sheetData>
    <row r="1" spans="2:10" ht="33.6" customHeight="1" thickBot="1" x14ac:dyDescent="0.35">
      <c r="B1" s="30" t="s">
        <v>0</v>
      </c>
      <c r="C1" s="48" t="s">
        <v>40</v>
      </c>
      <c r="D1" s="49"/>
      <c r="E1" s="49"/>
      <c r="F1" s="49"/>
      <c r="G1" s="49"/>
      <c r="H1" s="49"/>
      <c r="I1" s="49"/>
      <c r="J1" s="50"/>
    </row>
    <row r="2" spans="2:10" ht="16.2" thickBot="1" x14ac:dyDescent="0.35">
      <c r="B2" s="30" t="s">
        <v>1</v>
      </c>
      <c r="C2" s="32" t="s">
        <v>39</v>
      </c>
      <c r="D2" s="33"/>
      <c r="E2" s="33"/>
      <c r="F2" s="33"/>
      <c r="G2" s="33"/>
      <c r="H2" s="33"/>
      <c r="I2" s="33"/>
      <c r="J2" s="33"/>
    </row>
    <row r="3" spans="2:10" ht="16.2" thickBot="1" x14ac:dyDescent="0.35">
      <c r="B3" s="30" t="s">
        <v>2</v>
      </c>
      <c r="C3" s="51"/>
      <c r="D3" s="52"/>
      <c r="E3" s="52"/>
      <c r="F3" s="52"/>
      <c r="G3" s="52"/>
      <c r="H3" s="52"/>
      <c r="I3" s="52"/>
      <c r="J3" s="53"/>
    </row>
    <row r="4" spans="2:10" x14ac:dyDescent="0.3">
      <c r="D4" s="2"/>
      <c r="E4" s="2"/>
      <c r="F4" s="2"/>
    </row>
    <row r="5" spans="2:10" x14ac:dyDescent="0.3">
      <c r="B5" s="54" t="s">
        <v>8</v>
      </c>
      <c r="C5" s="54"/>
      <c r="D5" s="54"/>
      <c r="E5" s="54"/>
      <c r="F5" s="54"/>
      <c r="G5" s="54"/>
      <c r="H5" s="54"/>
      <c r="I5" s="54"/>
      <c r="J5" s="54"/>
    </row>
    <row r="6" spans="2:10" ht="15.6" customHeight="1" x14ac:dyDescent="0.3">
      <c r="B6" s="38" t="s">
        <v>9</v>
      </c>
      <c r="C6" s="39"/>
      <c r="D6" s="39"/>
      <c r="E6" s="39"/>
      <c r="F6" s="39"/>
      <c r="G6" s="39"/>
      <c r="H6" s="39"/>
      <c r="I6" s="39"/>
      <c r="J6" s="40"/>
    </row>
    <row r="7" spans="2:10" ht="15.6" customHeight="1" x14ac:dyDescent="0.3">
      <c r="B7" s="38" t="s">
        <v>10</v>
      </c>
      <c r="C7" s="39"/>
      <c r="D7" s="39"/>
      <c r="E7" s="39"/>
      <c r="F7" s="39"/>
      <c r="G7" s="39"/>
      <c r="H7" s="39"/>
      <c r="I7" s="39"/>
      <c r="J7" s="40"/>
    </row>
    <row r="8" spans="2:10" ht="15.6" customHeight="1" x14ac:dyDescent="0.3">
      <c r="B8" s="38" t="s">
        <v>11</v>
      </c>
      <c r="C8" s="39"/>
      <c r="D8" s="39"/>
      <c r="E8" s="39"/>
      <c r="F8" s="39"/>
      <c r="G8" s="39"/>
      <c r="H8" s="39"/>
      <c r="I8" s="39"/>
      <c r="J8" s="40"/>
    </row>
    <row r="9" spans="2:10" ht="15.6" customHeight="1" x14ac:dyDescent="0.3">
      <c r="B9" s="38" t="s">
        <v>12</v>
      </c>
      <c r="C9" s="39"/>
      <c r="D9" s="39"/>
      <c r="E9" s="39"/>
      <c r="F9" s="39"/>
      <c r="G9" s="39"/>
      <c r="H9" s="39"/>
      <c r="I9" s="39"/>
      <c r="J9" s="40"/>
    </row>
    <row r="10" spans="2:10" ht="15.6" customHeight="1" x14ac:dyDescent="0.3">
      <c r="B10" s="38" t="s">
        <v>59</v>
      </c>
      <c r="C10" s="39"/>
      <c r="D10" s="39"/>
      <c r="E10" s="39"/>
      <c r="F10" s="39"/>
      <c r="G10" s="39"/>
      <c r="H10" s="39"/>
      <c r="I10" s="39"/>
      <c r="J10" s="40"/>
    </row>
    <row r="11" spans="2:10" ht="15.6" customHeight="1" x14ac:dyDescent="0.3">
      <c r="B11" s="38" t="s">
        <v>17</v>
      </c>
      <c r="C11" s="39"/>
      <c r="D11" s="39"/>
      <c r="E11" s="39"/>
      <c r="F11" s="39"/>
      <c r="G11" s="39"/>
      <c r="H11" s="39"/>
      <c r="I11" s="39"/>
      <c r="J11" s="40"/>
    </row>
    <row r="12" spans="2:10" ht="15.6" customHeight="1" x14ac:dyDescent="0.3">
      <c r="B12" s="38" t="s">
        <v>60</v>
      </c>
      <c r="C12" s="39"/>
      <c r="D12" s="39"/>
      <c r="E12" s="39"/>
      <c r="F12" s="39"/>
      <c r="G12" s="39"/>
      <c r="H12" s="39"/>
      <c r="I12" s="39"/>
      <c r="J12" s="40"/>
    </row>
    <row r="13" spans="2:10" ht="15.6" customHeight="1" x14ac:dyDescent="0.3">
      <c r="B13" s="38" t="s">
        <v>57</v>
      </c>
      <c r="C13" s="39"/>
      <c r="D13" s="39"/>
      <c r="E13" s="39"/>
      <c r="F13" s="39"/>
      <c r="G13" s="39"/>
      <c r="H13" s="39"/>
      <c r="I13" s="39"/>
      <c r="J13" s="40"/>
    </row>
    <row r="14" spans="2:10" ht="15.6" customHeight="1" x14ac:dyDescent="0.3">
      <c r="B14" s="38" t="s">
        <v>58</v>
      </c>
      <c r="C14" s="39"/>
      <c r="D14" s="39"/>
      <c r="E14" s="39"/>
      <c r="F14" s="39"/>
      <c r="G14" s="39"/>
      <c r="H14" s="39"/>
      <c r="I14" s="39"/>
      <c r="J14" s="40"/>
    </row>
    <row r="16" spans="2:10" x14ac:dyDescent="0.3">
      <c r="B16" s="18" t="s">
        <v>41</v>
      </c>
      <c r="C16" s="13"/>
      <c r="D16" s="14"/>
      <c r="E16" s="15"/>
    </row>
    <row r="17" spans="2:10" ht="27.6" x14ac:dyDescent="0.3">
      <c r="B17" s="56" t="s">
        <v>3</v>
      </c>
      <c r="C17" s="56"/>
      <c r="D17" s="16" t="s">
        <v>13</v>
      </c>
      <c r="E17" s="16" t="s">
        <v>16</v>
      </c>
      <c r="G17" s="27"/>
    </row>
    <row r="18" spans="2:10" x14ac:dyDescent="0.3">
      <c r="B18" s="57" t="s">
        <v>14</v>
      </c>
      <c r="C18" s="57"/>
      <c r="D18" s="58">
        <v>18.3</v>
      </c>
      <c r="E18" s="17"/>
    </row>
    <row r="19" spans="2:10" ht="30" customHeight="1" thickBot="1" x14ac:dyDescent="0.35"/>
    <row r="20" spans="2:10" ht="16.2" thickBot="1" x14ac:dyDescent="0.35">
      <c r="B20" s="55" t="s">
        <v>15</v>
      </c>
      <c r="C20" s="55"/>
      <c r="D20" s="55"/>
      <c r="E20" s="55"/>
      <c r="F20" s="55"/>
    </row>
    <row r="21" spans="2:10" ht="16.2" thickBot="1" x14ac:dyDescent="0.35">
      <c r="B21" s="41" t="s">
        <v>3</v>
      </c>
      <c r="C21" s="42"/>
      <c r="D21" s="3" t="s">
        <v>4</v>
      </c>
      <c r="E21" s="3" t="s">
        <v>5</v>
      </c>
      <c r="F21" s="4" t="s">
        <v>6</v>
      </c>
    </row>
    <row r="22" spans="2:10" ht="16.5" customHeight="1" thickBot="1" x14ac:dyDescent="0.35">
      <c r="B22" s="43" t="s">
        <v>7</v>
      </c>
      <c r="C22" s="44"/>
      <c r="D22" s="5"/>
      <c r="E22" s="5"/>
      <c r="F22" s="6"/>
      <c r="H22" s="7"/>
      <c r="I22" s="7"/>
      <c r="J22" s="7"/>
    </row>
    <row r="23" spans="2:10" ht="29.4" customHeight="1" thickBot="1" x14ac:dyDescent="0.35">
      <c r="H23" s="7"/>
      <c r="J23" s="21"/>
    </row>
    <row r="24" spans="2:10" ht="25.8" customHeight="1" thickBot="1" x14ac:dyDescent="0.35">
      <c r="B24" s="45" t="s">
        <v>18</v>
      </c>
      <c r="C24" s="46"/>
      <c r="D24" s="46"/>
      <c r="E24" s="46"/>
      <c r="F24" s="46"/>
      <c r="G24" s="46"/>
      <c r="H24" s="46"/>
      <c r="I24" s="47"/>
      <c r="J24" s="21"/>
    </row>
    <row r="25" spans="2:10" ht="15.6" customHeight="1" thickBot="1" x14ac:dyDescent="0.35">
      <c r="B25" s="32" t="s">
        <v>56</v>
      </c>
      <c r="C25" s="33"/>
      <c r="D25" s="33"/>
      <c r="E25" s="33"/>
      <c r="F25" s="33"/>
      <c r="G25" s="33"/>
      <c r="H25" s="33"/>
      <c r="I25" s="34"/>
    </row>
    <row r="26" spans="2:10" s="19" customFormat="1" ht="47.4" thickBot="1" x14ac:dyDescent="0.35">
      <c r="B26" s="20" t="s">
        <v>19</v>
      </c>
      <c r="C26" s="20" t="s">
        <v>20</v>
      </c>
      <c r="D26" s="20" t="s">
        <v>21</v>
      </c>
      <c r="E26" s="20" t="s">
        <v>42</v>
      </c>
      <c r="F26" s="20" t="s">
        <v>47</v>
      </c>
      <c r="G26" s="20" t="s">
        <v>48</v>
      </c>
      <c r="H26" s="20" t="s">
        <v>49</v>
      </c>
      <c r="I26" s="20" t="s">
        <v>36</v>
      </c>
      <c r="J26" s="20" t="s">
        <v>6</v>
      </c>
    </row>
    <row r="27" spans="2:10" s="21" customFormat="1" ht="58.8" customHeight="1" thickBot="1" x14ac:dyDescent="0.35">
      <c r="B27" s="25" t="s">
        <v>22</v>
      </c>
      <c r="C27" s="22" t="s">
        <v>23</v>
      </c>
      <c r="D27" s="24">
        <v>20</v>
      </c>
      <c r="E27" s="28"/>
      <c r="F27" s="31"/>
      <c r="G27" s="31"/>
      <c r="H27" s="31"/>
      <c r="I27" s="26">
        <f>SUM(F27:H27)</f>
        <v>0</v>
      </c>
      <c r="J27" s="23"/>
    </row>
    <row r="28" spans="2:10" s="21" customFormat="1" ht="60" customHeight="1" thickBot="1" x14ac:dyDescent="0.35">
      <c r="B28" s="25" t="s">
        <v>26</v>
      </c>
      <c r="C28" s="22" t="s">
        <v>31</v>
      </c>
      <c r="D28" s="24">
        <v>16</v>
      </c>
      <c r="E28" s="28"/>
      <c r="F28" s="31"/>
      <c r="G28" s="31"/>
      <c r="H28" s="31"/>
      <c r="I28" s="26">
        <f t="shared" ref="I28:I32" si="0">SUM(F28:H28)</f>
        <v>0</v>
      </c>
      <c r="J28" s="23"/>
    </row>
    <row r="29" spans="2:10" s="21" customFormat="1" ht="72.599999999999994" customHeight="1" thickBot="1" x14ac:dyDescent="0.35">
      <c r="B29" s="25" t="s">
        <v>27</v>
      </c>
      <c r="C29" s="22" t="s">
        <v>32</v>
      </c>
      <c r="D29" s="24">
        <v>36</v>
      </c>
      <c r="E29" s="28"/>
      <c r="F29" s="31"/>
      <c r="G29" s="31"/>
      <c r="H29" s="31"/>
      <c r="I29" s="26">
        <f t="shared" si="0"/>
        <v>0</v>
      </c>
      <c r="J29" s="23"/>
    </row>
    <row r="30" spans="2:10" s="21" customFormat="1" ht="85.8" customHeight="1" thickBot="1" x14ac:dyDescent="0.35">
      <c r="B30" s="25" t="s">
        <v>28</v>
      </c>
      <c r="C30" s="22" t="s">
        <v>33</v>
      </c>
      <c r="D30" s="24">
        <v>21</v>
      </c>
      <c r="E30" s="28"/>
      <c r="F30" s="31"/>
      <c r="G30" s="31"/>
      <c r="H30" s="31"/>
      <c r="I30" s="26">
        <f t="shared" si="0"/>
        <v>0</v>
      </c>
      <c r="J30" s="23"/>
    </row>
    <row r="31" spans="2:10" s="21" customFormat="1" ht="57.6" customHeight="1" thickBot="1" x14ac:dyDescent="0.35">
      <c r="B31" s="25" t="s">
        <v>29</v>
      </c>
      <c r="C31" s="22" t="s">
        <v>34</v>
      </c>
      <c r="D31" s="24">
        <v>6</v>
      </c>
      <c r="E31" s="28"/>
      <c r="F31" s="31"/>
      <c r="G31" s="31"/>
      <c r="H31" s="31"/>
      <c r="I31" s="26">
        <f t="shared" si="0"/>
        <v>0</v>
      </c>
      <c r="J31" s="23"/>
    </row>
    <row r="32" spans="2:10" s="21" customFormat="1" ht="59.4" customHeight="1" thickBot="1" x14ac:dyDescent="0.35">
      <c r="B32" s="25" t="s">
        <v>30</v>
      </c>
      <c r="C32" s="22" t="s">
        <v>35</v>
      </c>
      <c r="D32" s="24">
        <v>16</v>
      </c>
      <c r="E32" s="28"/>
      <c r="F32" s="31"/>
      <c r="G32" s="31"/>
      <c r="H32" s="31"/>
      <c r="I32" s="26">
        <f t="shared" si="0"/>
        <v>0</v>
      </c>
      <c r="J32" s="23"/>
    </row>
    <row r="33" spans="2:10" ht="27.6" customHeight="1" thickBot="1" x14ac:dyDescent="0.35">
      <c r="B33" s="35" t="s">
        <v>50</v>
      </c>
      <c r="C33" s="36"/>
      <c r="D33" s="36"/>
      <c r="E33" s="36"/>
      <c r="F33" s="36"/>
      <c r="G33" s="36"/>
      <c r="H33" s="37"/>
      <c r="I33" s="29">
        <f>SUM(I27:I32)</f>
        <v>0</v>
      </c>
    </row>
    <row r="34" spans="2:10" ht="16.2" thickBot="1" x14ac:dyDescent="0.35"/>
    <row r="35" spans="2:10" ht="15.6" customHeight="1" thickBot="1" x14ac:dyDescent="0.35">
      <c r="B35" s="32" t="s">
        <v>55</v>
      </c>
      <c r="C35" s="33"/>
      <c r="D35" s="33"/>
      <c r="E35" s="33"/>
      <c r="F35" s="33"/>
      <c r="G35" s="33"/>
      <c r="H35" s="33"/>
      <c r="I35" s="34"/>
    </row>
    <row r="36" spans="2:10" s="19" customFormat="1" ht="63.6" customHeight="1" thickBot="1" x14ac:dyDescent="0.35">
      <c r="B36" s="20" t="s">
        <v>19</v>
      </c>
      <c r="C36" s="20" t="s">
        <v>20</v>
      </c>
      <c r="D36" s="20" t="s">
        <v>21</v>
      </c>
      <c r="E36" s="20" t="s">
        <v>42</v>
      </c>
      <c r="F36" s="20" t="s">
        <v>51</v>
      </c>
      <c r="G36" s="20" t="s">
        <v>48</v>
      </c>
      <c r="H36" s="20" t="s">
        <v>49</v>
      </c>
      <c r="I36" s="20" t="s">
        <v>36</v>
      </c>
      <c r="J36" s="20" t="s">
        <v>6</v>
      </c>
    </row>
    <row r="37" spans="2:10" s="21" customFormat="1" ht="60" customHeight="1" thickBot="1" x14ac:dyDescent="0.35">
      <c r="B37" s="25" t="s">
        <v>29</v>
      </c>
      <c r="C37" s="22" t="s">
        <v>46</v>
      </c>
      <c r="D37" s="24">
        <v>19</v>
      </c>
      <c r="E37" s="28"/>
      <c r="F37" s="28"/>
      <c r="G37" s="28"/>
      <c r="H37" s="28"/>
      <c r="I37" s="26">
        <f>SUM(F37:H37)</f>
        <v>0</v>
      </c>
      <c r="J37" s="23"/>
    </row>
    <row r="38" spans="2:10" s="21" customFormat="1" ht="66.599999999999994" customHeight="1" thickBot="1" x14ac:dyDescent="0.35">
      <c r="B38" s="25" t="s">
        <v>24</v>
      </c>
      <c r="C38" s="22" t="s">
        <v>44</v>
      </c>
      <c r="D38" s="24">
        <v>19</v>
      </c>
      <c r="E38" s="28"/>
      <c r="F38" s="28"/>
      <c r="G38" s="28"/>
      <c r="H38" s="28"/>
      <c r="I38" s="26">
        <f t="shared" ref="I38:I39" si="1">SUM(F38:H38)</f>
        <v>0</v>
      </c>
      <c r="J38" s="23"/>
    </row>
    <row r="39" spans="2:10" s="21" customFormat="1" ht="70.2" customHeight="1" thickBot="1" x14ac:dyDescent="0.35">
      <c r="B39" s="25" t="s">
        <v>25</v>
      </c>
      <c r="C39" s="22" t="s">
        <v>45</v>
      </c>
      <c r="D39" s="24">
        <v>16</v>
      </c>
      <c r="E39" s="28"/>
      <c r="F39" s="28"/>
      <c r="G39" s="28"/>
      <c r="H39" s="28"/>
      <c r="I39" s="26">
        <f t="shared" si="1"/>
        <v>0</v>
      </c>
      <c r="J39" s="23"/>
    </row>
    <row r="40" spans="2:10" ht="27.6" customHeight="1" thickBot="1" x14ac:dyDescent="0.35">
      <c r="B40" s="35" t="s">
        <v>50</v>
      </c>
      <c r="C40" s="36"/>
      <c r="D40" s="36"/>
      <c r="E40" s="36"/>
      <c r="F40" s="36"/>
      <c r="G40" s="36"/>
      <c r="H40" s="37"/>
      <c r="I40" s="29">
        <f>SUM(I37:I39)</f>
        <v>0</v>
      </c>
    </row>
    <row r="41" spans="2:10" ht="15.6" customHeight="1" thickBot="1" x14ac:dyDescent="0.35">
      <c r="B41" s="8"/>
      <c r="D41" s="9"/>
      <c r="E41" s="8"/>
      <c r="F41" s="9"/>
    </row>
    <row r="42" spans="2:10" ht="15.6" customHeight="1" thickBot="1" x14ac:dyDescent="0.35">
      <c r="B42" s="32" t="s">
        <v>54</v>
      </c>
      <c r="C42" s="33"/>
      <c r="D42" s="33"/>
      <c r="E42" s="33"/>
      <c r="F42" s="33"/>
      <c r="G42" s="33"/>
      <c r="H42" s="33"/>
      <c r="I42" s="34"/>
    </row>
    <row r="43" spans="2:10" s="19" customFormat="1" ht="63" thickBot="1" x14ac:dyDescent="0.35">
      <c r="B43" s="20" t="s">
        <v>19</v>
      </c>
      <c r="C43" s="20" t="s">
        <v>20</v>
      </c>
      <c r="D43" s="20" t="s">
        <v>21</v>
      </c>
      <c r="E43" s="20" t="s">
        <v>42</v>
      </c>
      <c r="F43" s="20" t="s">
        <v>52</v>
      </c>
      <c r="G43" s="20" t="s">
        <v>48</v>
      </c>
      <c r="H43" s="20" t="s">
        <v>49</v>
      </c>
      <c r="I43" s="20" t="s">
        <v>36</v>
      </c>
      <c r="J43" s="20" t="s">
        <v>6</v>
      </c>
    </row>
    <row r="44" spans="2:10" s="21" customFormat="1" ht="58.2" customHeight="1" thickBot="1" x14ac:dyDescent="0.35">
      <c r="B44" s="25" t="s">
        <v>22</v>
      </c>
      <c r="C44" s="22" t="s">
        <v>43</v>
      </c>
      <c r="D44" s="24">
        <v>4</v>
      </c>
      <c r="E44" s="28"/>
      <c r="F44" s="28"/>
      <c r="G44" s="28"/>
      <c r="H44" s="28"/>
      <c r="I44" s="26">
        <f>SUM(F44:H44)</f>
        <v>0</v>
      </c>
      <c r="J44" s="23"/>
    </row>
    <row r="45" spans="2:10" ht="27.6" customHeight="1" thickBot="1" x14ac:dyDescent="0.35">
      <c r="B45" s="35" t="s">
        <v>50</v>
      </c>
      <c r="C45" s="36"/>
      <c r="D45" s="36"/>
      <c r="E45" s="36"/>
      <c r="F45" s="36"/>
      <c r="G45" s="36"/>
      <c r="H45" s="37"/>
      <c r="I45" s="29">
        <f>I44</f>
        <v>0</v>
      </c>
    </row>
    <row r="46" spans="2:10" ht="16.2" thickBot="1" x14ac:dyDescent="0.35"/>
    <row r="47" spans="2:10" ht="27.6" customHeight="1" thickBot="1" x14ac:dyDescent="0.35">
      <c r="B47" s="35" t="s">
        <v>53</v>
      </c>
      <c r="C47" s="36"/>
      <c r="D47" s="36"/>
      <c r="E47" s="36"/>
      <c r="F47" s="36"/>
      <c r="G47" s="36"/>
      <c r="H47" s="37"/>
      <c r="I47" s="29">
        <f>I33+I40+I45</f>
        <v>0</v>
      </c>
    </row>
    <row r="50" spans="1:5" x14ac:dyDescent="0.3">
      <c r="A50" s="10"/>
      <c r="B50" s="11"/>
      <c r="C50" s="11"/>
      <c r="D50" s="11"/>
      <c r="E50" s="12"/>
    </row>
    <row r="51" spans="1:5" x14ac:dyDescent="0.3">
      <c r="A51" s="11"/>
      <c r="B51" s="11"/>
      <c r="C51" s="11"/>
      <c r="D51" s="11"/>
      <c r="E51" s="11"/>
    </row>
  </sheetData>
  <mergeCells count="26">
    <mergeCell ref="C1:J1"/>
    <mergeCell ref="C2:J2"/>
    <mergeCell ref="C3:J3"/>
    <mergeCell ref="B13:J13"/>
    <mergeCell ref="B5:J5"/>
    <mergeCell ref="B6:J6"/>
    <mergeCell ref="B7:J7"/>
    <mergeCell ref="B8:J8"/>
    <mergeCell ref="B9:J9"/>
    <mergeCell ref="B11:J11"/>
    <mergeCell ref="B12:J12"/>
    <mergeCell ref="B14:J14"/>
    <mergeCell ref="B10:J10"/>
    <mergeCell ref="B21:C21"/>
    <mergeCell ref="B22:C22"/>
    <mergeCell ref="B20:F20"/>
    <mergeCell ref="B17:C17"/>
    <mergeCell ref="B18:C18"/>
    <mergeCell ref="B24:I24"/>
    <mergeCell ref="B25:I25"/>
    <mergeCell ref="B40:H40"/>
    <mergeCell ref="B45:H45"/>
    <mergeCell ref="B47:H47"/>
    <mergeCell ref="B42:I42"/>
    <mergeCell ref="B35:I35"/>
    <mergeCell ref="B33:H33"/>
  </mergeCells>
  <pageMargins left="0.25" right="0.25" top="0.75" bottom="0.75" header="0.3" footer="0.3"/>
  <pageSetup paperSize="9" scale="3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EC809-B98E-49A3-AA85-CBA6DE634BA5}">
  <dimension ref="B5:D6"/>
  <sheetViews>
    <sheetView workbookViewId="0">
      <selection activeCell="D14" sqref="D14"/>
    </sheetView>
  </sheetViews>
  <sheetFormatPr defaultRowHeight="14.4" x14ac:dyDescent="0.3"/>
  <sheetData>
    <row r="5" spans="2:4" ht="15.6" x14ac:dyDescent="0.3">
      <c r="B5" s="27" t="s">
        <v>37</v>
      </c>
      <c r="C5" s="1"/>
      <c r="D5" s="1"/>
    </row>
    <row r="6" spans="2:4" ht="15.6" x14ac:dyDescent="0.3">
      <c r="B6" s="1" t="s">
        <v>38</v>
      </c>
      <c r="C6" s="1"/>
      <c r="D6"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Pricing</vt:lpstr>
      <vt:lpstr>Sheet1</vt:lpstr>
      <vt:lpstr>Pricing!Print_Area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Siyethemba Mshibe</dc:creator>
  <cp:lastModifiedBy>Siyethemba Mshibe</cp:lastModifiedBy>
  <dcterms:created xsi:type="dcterms:W3CDTF">2025-06-19T08:38:47Z</dcterms:created>
  <dcterms:modified xsi:type="dcterms:W3CDTF">2025-07-09T12:02:58Z</dcterms:modified>
</cp:coreProperties>
</file>