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5.0 GVT MUNIC - ELECT\151376. SARS HATFIELD\7. Procurement\01 Tenders\TENDER DOCUMENTS\"/>
    </mc:Choice>
  </mc:AlternateContent>
  <bookViews>
    <workbookView xWindow="-1140" yWindow="-75" windowWidth="12090" windowHeight="10560" tabRatio="744" activeTab="3"/>
  </bookViews>
  <sheets>
    <sheet name="Schedule 1-P&amp;G's" sheetId="3" r:id="rId1"/>
    <sheet name="Schedule 2, Civil &amp; Mecha Works" sheetId="14" r:id="rId2"/>
    <sheet name="Schedule 3, Electrical" sheetId="18" r:id="rId3"/>
    <sheet name="Summary" sheetId="17" r:id="rId4"/>
  </sheets>
  <externalReferences>
    <externalReference r:id="rId5"/>
    <externalReference r:id="rId6"/>
    <externalReference r:id="rId7"/>
    <externalReference r:id="rId8"/>
  </externalReferences>
  <definedNames>
    <definedName name="\A" localSheetId="1">#REF!</definedName>
    <definedName name="\A">#REF!</definedName>
    <definedName name="\B" localSheetId="1">#REF!</definedName>
    <definedName name="\B">#REF!</definedName>
    <definedName name="\C" localSheetId="1">#REF!</definedName>
    <definedName name="\C">#REF!</definedName>
    <definedName name="\D" localSheetId="1">#REF!</definedName>
    <definedName name="\D">#REF!</definedName>
    <definedName name="\E" localSheetId="1">#REF!</definedName>
    <definedName name="\E">#REF!</definedName>
    <definedName name="\F" localSheetId="1">#REF!</definedName>
    <definedName name="\F">#REF!</definedName>
    <definedName name="\G" localSheetId="1">#REF!</definedName>
    <definedName name="\G">#REF!</definedName>
    <definedName name="\H" localSheetId="1">#REF!</definedName>
    <definedName name="\H">#REF!</definedName>
    <definedName name="\J" localSheetId="1">#REF!</definedName>
    <definedName name="\J">#REF!</definedName>
    <definedName name="\K" localSheetId="1">#REF!</definedName>
    <definedName name="\K">#REF!</definedName>
    <definedName name="\Q" localSheetId="1">#REF!</definedName>
    <definedName name="\Q">#REF!</definedName>
    <definedName name="\x">#REF!</definedName>
    <definedName name="\z">#REF!</definedName>
    <definedName name="a">#REF!</definedName>
    <definedName name="b" localSheetId="0">[1]Sched2!#REF!</definedName>
    <definedName name="b" localSheetId="1">[1]Sched2!#REF!</definedName>
    <definedName name="b">[2]Sched2!#REF!</definedName>
    <definedName name="Brakfontein">#REF!</definedName>
    <definedName name="cbcvv">#REF!</definedName>
    <definedName name="D">[3]Sched2!#REF!</definedName>
    <definedName name="DAAN_C">#REF!</definedName>
    <definedName name="Delmas">#REF!</definedName>
    <definedName name="Estimate">#REF!</definedName>
    <definedName name="Evaluation">#REF!</definedName>
    <definedName name="Excel_BuiltIn_Print_Area_1_1">'Schedule 3, Electrical'!$B$6:$G$53</definedName>
    <definedName name="Excel_BuiltIn_Print_Area_1_1_1">'Schedule 3, Electrical'!$B$6:$G$60</definedName>
    <definedName name="G">#REF!</definedName>
    <definedName name="hdghft">[2]Sched2!#REF!</definedName>
    <definedName name="iopiopoipo">#REF!</definedName>
    <definedName name="llllllll">#REF!</definedName>
    <definedName name="mbnmbbn">#REF!</definedName>
    <definedName name="mm" localSheetId="0">[1]Sched2!$A$7:$G$146</definedName>
    <definedName name="mm" localSheetId="1">[1]Sched2!$A$7:$G$146</definedName>
    <definedName name="mm">[2]Sched2!$A$7:$G$146</definedName>
    <definedName name="n">[2]Sched2!$A$7:$G$146</definedName>
    <definedName name="nnnnnnnnnnnnn">[2]Sched2!#REF!</definedName>
    <definedName name="pppppp">#REF!</definedName>
    <definedName name="PRINT">#REF!</definedName>
    <definedName name="_xlnm.Print_Area" localSheetId="0">'Schedule 1-P&amp;G''s'!$A$1:$I$58</definedName>
    <definedName name="_xlnm.Print_Area" localSheetId="1">'Schedule 2, Civil &amp; Mecha Works'!$A$1:$I$42</definedName>
    <definedName name="_xlnm.Print_Area" localSheetId="2">'Schedule 3, Electrical'!$A$1:$H$54</definedName>
    <definedName name="_xlnm.Print_Area" localSheetId="3">Summary!$A$1:$G$24</definedName>
    <definedName name="_xlnm.Print_Area">#REF!</definedName>
    <definedName name="_xlnm.Print_Titles" localSheetId="0">'Schedule 1-P&amp;G''s'!$6:$7</definedName>
    <definedName name="_xlnm.Print_Titles" localSheetId="1">'Schedule 2, Civil &amp; Mecha Works'!$6:$7</definedName>
    <definedName name="_xlnm.Print_Titles">#N/A</definedName>
    <definedName name="qqqehjyukulj">[2]Sched2!#REF!</definedName>
    <definedName name="qqqqq">#REF!</definedName>
    <definedName name="rgedgergr">#REF!</definedName>
    <definedName name="SABSA1">#REF!</definedName>
    <definedName name="sced8b" localSheetId="0">[1]Sched2!#REF!</definedName>
    <definedName name="sced8b" localSheetId="1">[1]Sched2!#REF!</definedName>
    <definedName name="sced8b">[2]Sched2!#REF!</definedName>
    <definedName name="Tender">#REF!</definedName>
    <definedName name="Tender1">#REF!</definedName>
    <definedName name="w">[2]Sched2!#REF!</definedName>
    <definedName name="Z_57EFE8D5_4D5A_4F03_9473_28058BE3869D_.wvu.PrintArea" localSheetId="0" hidden="1">'Schedule 1-P&amp;G''s'!$B$8:$F$56</definedName>
    <definedName name="Z_57EFE8D5_4D5A_4F03_9473_28058BE3869D_.wvu.PrintTitles" localSheetId="0" hidden="1">'Schedule 1-P&amp;G''s'!$6:$7</definedName>
    <definedName name="Z_61D60923_8B4D_4DD0_8849_BD659836FD33_.wvu.PrintArea" localSheetId="0" hidden="1">'Schedule 1-P&amp;G''s'!$B$8:$F$56</definedName>
    <definedName name="Z_61D60923_8B4D_4DD0_8849_BD659836FD33_.wvu.PrintTitles" localSheetId="0" hidden="1">'Schedule 1-P&amp;G''s'!$6:$7</definedName>
    <definedName name="Z_9131C745_0306_4F59_890C_BA90439570A3_.wvu.PrintArea" localSheetId="0" hidden="1">'Schedule 1-P&amp;G''s'!$B$8:$F$56</definedName>
    <definedName name="Z_9131C745_0306_4F59_890C_BA90439570A3_.wvu.PrintTitles" localSheetId="0" hidden="1">'Schedule 1-P&amp;G''s'!$6:$7</definedName>
    <definedName name="Z_BF732B95_2094_4DD9_9C3E_BA570FFBA300_.wvu.PrintArea" localSheetId="0" hidden="1">'Schedule 1-P&amp;G''s'!$B$8:$F$56</definedName>
    <definedName name="Z_BF732B95_2094_4DD9_9C3E_BA570FFBA300_.wvu.PrintArea" localSheetId="1" hidden="1">'Schedule 2, Civil &amp; Mecha Works'!$B$8:$F$81</definedName>
    <definedName name="Z_BF732B95_2094_4DD9_9C3E_BA570FFBA300_.wvu.PrintTitles" localSheetId="0" hidden="1">'Schedule 1-P&amp;G''s'!$6:$7</definedName>
    <definedName name="Z_BF732B95_2094_4DD9_9C3E_BA570FFBA300_.wvu.PrintTitles" localSheetId="1" hidden="1">'Schedule 2, Civil &amp; Mecha Works'!$6:$7</definedName>
    <definedName name="Z_E30D84A0_2930_4AE9_894E_187FF7940EEC_.wvu.PrintArea" localSheetId="0" hidden="1">'Schedule 1-P&amp;G''s'!$B$8:$F$56</definedName>
    <definedName name="Z_E30D84A0_2930_4AE9_894E_187FF7940EEC_.wvu.PrintArea" localSheetId="1" hidden="1">'Schedule 2, Civil &amp; Mecha Works'!$B$6:$F$85</definedName>
    <definedName name="Z_E30D84A0_2930_4AE9_894E_187FF7940EEC_.wvu.PrintTitles" localSheetId="0" hidden="1">'Schedule 1-P&amp;G''s'!$6:$7</definedName>
    <definedName name="Z_F725983C_248E_4C5A_AB27_007AD88F3FE4_.wvu.PrintArea" localSheetId="0" hidden="1">'Schedule 1-P&amp;G''s'!$B$8:$F$56</definedName>
    <definedName name="Z_F725983C_248E_4C5A_AB27_007AD88F3FE4_.wvu.PrintArea" localSheetId="1" hidden="1">'Schedule 2, Civil &amp; Mecha Works'!$B$8:$F$81</definedName>
    <definedName name="Z_F725983C_248E_4C5A_AB27_007AD88F3FE4_.wvu.PrintTitles" localSheetId="0" hidden="1">'Schedule 1-P&amp;G''s'!$6:$7</definedName>
    <definedName name="Z_F725983C_248E_4C5A_AB27_007AD88F3FE4_.wvu.PrintTitles" localSheetId="1" hidden="1">'Schedule 2, Civil &amp; Mecha Works'!$6:$7</definedName>
    <definedName name="zzzzzzzzzzzzzzzzz">#REF!</definedName>
  </definedNames>
  <calcPr calcId="152511"/>
  <customWorkbookViews>
    <customWorkbookView name="nelim - Personal View" guid="{F725983C-248E-4C5A-AB27-007AD88F3FE4}" mergeInterval="0" personalView="1" maximized="1" windowWidth="1276" windowHeight="882" tabRatio="744" activeSheetId="2"/>
    <customWorkbookView name="User - Personal View" guid="{E30D84A0-2930-4AE9-894E-187FF7940EEC}" mergeInterval="0" personalView="1" maximized="1" windowWidth="1276" windowHeight="628" tabRatio="744" activeSheetId="3"/>
    <customWorkbookView name="dnmz - Personal View" guid="{57EFE8D5-4D5A-4F03-9473-28058BE3869D}" mergeInterval="0" personalView="1" maximized="1" windowWidth="1276" windowHeight="879" tabRatio="744" activeSheetId="4"/>
    <customWorkbookView name="Tendai M - Personal View" guid="{9131C745-0306-4F59-890C-BA90439570A3}" mergeInterval="0" personalView="1" maximized="1" windowWidth="1276" windowHeight="825" tabRatio="744" activeSheetId="1"/>
    <customWorkbookView name="Expert - Personal View" guid="{61D60923-8B4D-4DD0-8849-BD659836FD33}" mergeInterval="0" personalView="1" maximized="1" windowWidth="1276" windowHeight="852" tabRatio="744" activeSheetId="4"/>
    <customWorkbookView name="  - Personal View" guid="{BF732B95-2094-4DD9-9C3E-BA570FFBA300}" mergeInterval="0" personalView="1" maximized="1" windowWidth="1276" windowHeight="852" tabRatio="744" activeSheetId="6"/>
  </customWorkbookViews>
</workbook>
</file>

<file path=xl/calcChain.xml><?xml version="1.0" encoding="utf-8"?>
<calcChain xmlns="http://schemas.openxmlformats.org/spreadsheetml/2006/main">
  <c r="F9" i="17" l="1"/>
  <c r="F11" i="17" l="1"/>
  <c r="F15" i="17" l="1"/>
  <c r="F21" i="17" l="1"/>
  <c r="F22" i="17" l="1"/>
</calcChain>
</file>

<file path=xl/sharedStrings.xml><?xml version="1.0" encoding="utf-8"?>
<sst xmlns="http://schemas.openxmlformats.org/spreadsheetml/2006/main" count="226" uniqueCount="148">
  <si>
    <t>Item</t>
  </si>
  <si>
    <t>Payment</t>
  </si>
  <si>
    <t>Reference</t>
  </si>
  <si>
    <t>Description</t>
  </si>
  <si>
    <t>Unit</t>
  </si>
  <si>
    <t>Qty</t>
  </si>
  <si>
    <t>Rate</t>
  </si>
  <si>
    <t>(R)</t>
  </si>
  <si>
    <t>Amount</t>
  </si>
  <si>
    <t>8.3.4</t>
  </si>
  <si>
    <t>Sum</t>
  </si>
  <si>
    <t>8.3</t>
  </si>
  <si>
    <t>8.3.1</t>
  </si>
  <si>
    <t>SABS</t>
  </si>
  <si>
    <t>8.3.2</t>
  </si>
  <si>
    <t>1.</t>
  </si>
  <si>
    <t>1.1</t>
  </si>
  <si>
    <t>FIXED-CHARGE ITEMS</t>
  </si>
  <si>
    <t>1.1.1</t>
  </si>
  <si>
    <t>Contractual Requirements</t>
  </si>
  <si>
    <t>Establish Facilities on Site</t>
  </si>
  <si>
    <t>8.3.2.1</t>
  </si>
  <si>
    <t>1.1.3</t>
  </si>
  <si>
    <t xml:space="preserve">a   Offices and storage sheds </t>
  </si>
  <si>
    <t>Remove Contractor's site establishment on completion</t>
  </si>
  <si>
    <t>1200 A</t>
  </si>
  <si>
    <t>Facilities for the Contractor</t>
  </si>
  <si>
    <t>SCHEDULE 1 : PRELIMINARIES AND GENERAL</t>
  </si>
  <si>
    <t>OPERATION AND MAINTENANCE OF FACILITIES</t>
  </si>
  <si>
    <t>ON SITE</t>
  </si>
  <si>
    <t>a) Office and storage sheds</t>
  </si>
  <si>
    <t>TEMPORARY WORKS</t>
  </si>
  <si>
    <t>Existing Services</t>
  </si>
  <si>
    <t>OCCUPATIONAL HEALTH AND SAFETY</t>
  </si>
  <si>
    <t>m</t>
  </si>
  <si>
    <t>Final commisioning of the works including removal of rubble, dust and and other waste generated during construction.</t>
  </si>
  <si>
    <t>8.4.0</t>
  </si>
  <si>
    <t>8.5.1</t>
  </si>
  <si>
    <t>8.5.2</t>
  </si>
  <si>
    <t>a) Protection of infrastructure until completion of project</t>
  </si>
  <si>
    <t>b) Excavate by hand in soft material to expose all underground services</t>
  </si>
  <si>
    <t xml:space="preserve">b.  Ablution and latrine facilities </t>
  </si>
  <si>
    <t>c.  Tools and Equipment</t>
  </si>
  <si>
    <t>d.  Water supplies, electric power &amp; communication</t>
  </si>
  <si>
    <t>e.  Plant</t>
  </si>
  <si>
    <t>f.  Security of works</t>
  </si>
  <si>
    <t>b) Ablution and latrine facilities</t>
  </si>
  <si>
    <t>c) Provision of water, power and communication facilities</t>
  </si>
  <si>
    <t>d) Tools and equipment</t>
  </si>
  <si>
    <t>PALISADE FENCE AND GATES</t>
  </si>
  <si>
    <t>2.3.0</t>
  </si>
  <si>
    <t>Total carried Forward</t>
  </si>
  <si>
    <t>Total brought Down</t>
  </si>
  <si>
    <t>No</t>
  </si>
  <si>
    <t>TOTAL CARRIED TO SUMMARY</t>
  </si>
  <si>
    <t>Corrected Budget Amount</t>
  </si>
  <si>
    <t>R</t>
  </si>
  <si>
    <t>Other Extras</t>
  </si>
  <si>
    <t>2.8</t>
  </si>
  <si>
    <t>2.8.2</t>
  </si>
  <si>
    <t>a) SABS approved signage for  Fire extinguishers and all required statutory signs for the generator area (e.g. No smoking, no access etc)</t>
  </si>
  <si>
    <t>MECHANICAL WORKS</t>
  </si>
  <si>
    <t>SIGNAGE</t>
  </si>
  <si>
    <t>Steelwork</t>
  </si>
  <si>
    <t>2.3.1</t>
  </si>
  <si>
    <t>Sub Total 2</t>
  </si>
  <si>
    <t>Sub Total 1</t>
  </si>
  <si>
    <t xml:space="preserve">      Amount       ( R )</t>
  </si>
  <si>
    <t xml:space="preserve"> STANDBY GENERATOR INSTALLATION</t>
  </si>
  <si>
    <t>No.</t>
  </si>
  <si>
    <t>Supply, deliver, off-load, store on site as required and install complete earthing for the generator</t>
  </si>
  <si>
    <t>TESTING  AND COMMISSIONING</t>
  </si>
  <si>
    <t>Test and commission the complete generator installation in the presence of the Consulting Engineer.</t>
  </si>
  <si>
    <t>FUEL TANK FILLING AT PRACTICAL COMPLETION</t>
  </si>
  <si>
    <r>
      <t xml:space="preserve"> At practical completion, </t>
    </r>
    <r>
      <rPr>
        <b/>
        <u/>
        <sz val="10"/>
        <rFont val="Arial"/>
        <family val="2"/>
      </rPr>
      <t>fill the fuel day tank</t>
    </r>
    <r>
      <rPr>
        <sz val="10"/>
        <rFont val="Arial"/>
        <family val="2"/>
      </rPr>
      <t xml:space="preserve"> full of fuel (diesel), to be handed over to the client with the commissioned generator installation.</t>
    </r>
  </si>
  <si>
    <t>MAINTENANCE</t>
  </si>
  <si>
    <t>Operating and Maintenance Manuals.</t>
  </si>
  <si>
    <t>Any additional items that the Tenderer may wish to detail: (Attach a separate list if space is not enough)</t>
  </si>
  <si>
    <t>Contingencies @ 15%</t>
  </si>
  <si>
    <t>SCHEDULE 3: GENERATOR INSTALLATION</t>
  </si>
  <si>
    <t>Provide free maintenance for twelve (12) months, comprising preventive maintenance visits on a monthly basis plus breakdown maintenance as necessary. Preventive maintenance to be in line with an agreed schedule of checks.</t>
  </si>
  <si>
    <t>SARS - PROPOSED GENERATOR SETS FOR HATFIELD GARDENS</t>
  </si>
  <si>
    <t>PROPOSED GENERATOR SETS FOR HATFIELD GARDENS</t>
  </si>
  <si>
    <t>b) Supply and Install SANS approved 9kg D.C.P (Dry Powder) fire extinguisher</t>
  </si>
  <si>
    <t>c) Supply and install SANS approved 5kg aluminium CO2 (Carbon Dioxide) fire extinguisher</t>
  </si>
  <si>
    <t>Supply, deliver, off-load, store on site as required and install 50mm² BCEW, including terminations kit, complete as required.</t>
  </si>
  <si>
    <r>
      <t>Supply, deliver, off-load, store on site as required and install terminations kit for the</t>
    </r>
    <r>
      <rPr>
        <sz val="10"/>
        <color theme="1" tint="4.9989318521683403E-2"/>
        <rFont val="Arial"/>
        <family val="2"/>
      </rPr>
      <t xml:space="preserve"> 95mm²</t>
    </r>
    <r>
      <rPr>
        <sz val="10"/>
        <rFont val="Arial"/>
        <family val="2"/>
      </rPr>
      <t xml:space="preserve"> 4C SWA cables including glands and all other accessories required.</t>
    </r>
  </si>
  <si>
    <t>3.1.1</t>
  </si>
  <si>
    <t>3.1.2</t>
  </si>
  <si>
    <t>3.1.3</t>
  </si>
  <si>
    <t>3.1.4</t>
  </si>
  <si>
    <t>3.1.5</t>
  </si>
  <si>
    <t>3.1.6</t>
  </si>
  <si>
    <t>3.1.7</t>
  </si>
  <si>
    <t>3.1.8</t>
  </si>
  <si>
    <t>3.1.9</t>
  </si>
  <si>
    <t>3.2.1</t>
  </si>
  <si>
    <t>3.3.1</t>
  </si>
  <si>
    <t>3.4.1</t>
  </si>
  <si>
    <t>3.4.2</t>
  </si>
  <si>
    <t>3.4.3</t>
  </si>
  <si>
    <t>LV Cable Excavation and Re-compactment</t>
  </si>
  <si>
    <t>3.5.1</t>
  </si>
  <si>
    <t>3.5.2</t>
  </si>
  <si>
    <t>3.5.3</t>
  </si>
  <si>
    <t>3.5.4</t>
  </si>
  <si>
    <t>3.5.5</t>
  </si>
  <si>
    <t xml:space="preserve">  SCHEDULE 1: PRELIMINARY &amp; GENERAL</t>
  </si>
  <si>
    <t>1.2.1</t>
  </si>
  <si>
    <t>Risk Assessment Procedure, QM, Quality Management System, Health and Safety Specification, Environmental Plan, Safety Inspections, OHSA Appointments, Non-Conformance Process to be available in office [Payment after certification by SARS Clerk of Works (CoW) that above documentation is in place, according to SARS requirements and implemented]</t>
  </si>
  <si>
    <t>Provision for Client Training and Instruction.</t>
  </si>
  <si>
    <t>1.7.1</t>
  </si>
  <si>
    <t>1.7.2</t>
  </si>
  <si>
    <t>1.6.1</t>
  </si>
  <si>
    <t>1.5.1</t>
  </si>
  <si>
    <t>1.5.2</t>
  </si>
  <si>
    <t>1.4.1</t>
  </si>
  <si>
    <t>...………………………………………………………………</t>
  </si>
  <si>
    <t>...……………………………………………………………</t>
  </si>
  <si>
    <t>2.8.1</t>
  </si>
  <si>
    <t>2.8.3</t>
  </si>
  <si>
    <t>2.4</t>
  </si>
  <si>
    <t>...……………………………………………………………………</t>
  </si>
  <si>
    <t>...…………………………………………………………………</t>
  </si>
  <si>
    <t>Schedule 02 - Civil and Mechanical Works</t>
  </si>
  <si>
    <t>Schedule 01 - Preliminaries &amp; Generals</t>
  </si>
  <si>
    <t>SCHEDULE 2: CIVIL AND MECHANICAL WORKS</t>
  </si>
  <si>
    <t>VAT@14%</t>
  </si>
  <si>
    <t>GRAND TOTAL</t>
  </si>
  <si>
    <t xml:space="preserve"> SUMMARY OF WORKS</t>
  </si>
  <si>
    <t>Supply, deliver, off-load, store on site as required and install 200mm wide cable racks and ladder. With the insuclusion of necessary components and bends</t>
  </si>
  <si>
    <t>Allowance for cold drilling across 4 separate walls</t>
  </si>
  <si>
    <t>SCHEDULE 3: ELECTRICAL WORKS -  GENERATOR INSTALLATION</t>
  </si>
  <si>
    <r>
      <t xml:space="preserve">Supply, deliver to site, off-load and store on site as required a prime rated 150 kVA diesel generator set as specified, scheduled and shown on the drawings, including all materials, exhaust system (with approximately 05 metre exhaust pipe), automatic mains failure (AMF)/change-over switch, lube oil make up system, batteries, remote alarm panel system, fuel oil system, full fuel </t>
    </r>
    <r>
      <rPr>
        <u/>
        <sz val="10"/>
        <rFont val="Arial"/>
        <family val="2"/>
      </rPr>
      <t>day tank</t>
    </r>
    <r>
      <rPr>
        <sz val="10"/>
        <rFont val="Arial"/>
        <family val="2"/>
      </rPr>
      <t xml:space="preserve"> (sized for at least 24</t>
    </r>
    <r>
      <rPr>
        <u/>
        <sz val="10"/>
        <rFont val="Arial"/>
        <family val="2"/>
      </rPr>
      <t xml:space="preserve"> hours</t>
    </r>
    <r>
      <rPr>
        <sz val="10"/>
        <rFont val="Arial"/>
        <family val="2"/>
      </rPr>
      <t xml:space="preserve"> per day fuel consumption capacity),  complete with labels, notices and ancillary materials and equipment as required to complete the installation as per the specification.</t>
    </r>
  </si>
  <si>
    <t xml:space="preserve">     Rate        ( R )</t>
  </si>
  <si>
    <t>Schedule 03 - Electrical Works: Generator Installation</t>
  </si>
  <si>
    <t>a) Fire Department Approval for installation and usage of Generator</t>
  </si>
  <si>
    <t>a) Supply and fix a high security 1.8m high, hot dip galvanised invisible fence with minimum 3.00mm thickness on horizontal and vertical strands. Apertures to be approximately 76 x 12mm. Fence to be power tool resistant and difficult to climb. Fence must have a minimum of a 25 year guarantee for normal conditions. Rate to include all posts, excavations, concrete and fittings for complete fence. CONTRACTOR TO TAKE SPECIAL NOTE OF THE PARTICULAR SPECIFICATION DOCUMENT.</t>
  </si>
  <si>
    <t>b) Extra over for Suppy and fit of 76x51x4.8 L Double angle Cleat connection bolted onto existing walls and welded onto Invisible fence post</t>
  </si>
  <si>
    <t>c) Supply and install 1800m wide swing steel gate to match palisade fence. Complete with hinges connections etc</t>
  </si>
  <si>
    <t>New cylinder locksets for gate</t>
  </si>
  <si>
    <t>3.1.10</t>
  </si>
  <si>
    <t>Supply, deliver, off-load, store on site as required and install 200A MCCB's Triple Pole</t>
  </si>
  <si>
    <t>Supply, deliver, off-load, store on site as required and install 250A MCCB's Triple Pole</t>
  </si>
  <si>
    <t>3.1.11</t>
  </si>
  <si>
    <t>Galvanised Steel Cable Tray</t>
  </si>
  <si>
    <r>
      <t>Supply, deliver, off-loa</t>
    </r>
    <r>
      <rPr>
        <sz val="10"/>
        <color theme="1" tint="4.9989318521683403E-2"/>
        <rFont val="Arial"/>
        <family val="2"/>
      </rPr>
      <t>d, store on site as required and install a 95mm</t>
    </r>
    <r>
      <rPr>
        <sz val="10"/>
        <color theme="1" tint="4.9989318521683403E-2"/>
        <rFont val="Calibri"/>
        <family val="2"/>
      </rPr>
      <t>²</t>
    </r>
    <r>
      <rPr>
        <sz val="10"/>
        <color theme="1" tint="4.9989318521683403E-2"/>
        <rFont val="Arial"/>
        <family val="2"/>
      </rPr>
      <t xml:space="preserve"> 4C SWA cable between the generator and the main DB. </t>
    </r>
    <r>
      <rPr>
        <sz val="10"/>
        <rFont val="Arial"/>
        <family val="2"/>
      </rPr>
      <t xml:space="preserve">It is also between the change-over switch and DB-Ground floor and First floor. </t>
    </r>
    <r>
      <rPr>
        <b/>
        <i/>
        <sz val="10"/>
        <rFont val="Arial"/>
        <family val="2"/>
      </rPr>
      <t>Refer to the attached Tender Drawing</t>
    </r>
    <r>
      <rPr>
        <sz val="10"/>
        <rFont val="Arial"/>
        <family val="2"/>
      </rPr>
      <t>. (Approximately 90m of cable is underground and 80m is on cables racks and in ducts)</t>
    </r>
  </si>
  <si>
    <t>3.1.12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</si>
</sst>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_(* #,##0.00_);_(* \(#,##0.00\);_(* &quot;-&quot;??_);_(@_)"/>
    <numFmt numFmtId="165" formatCode="#,##0.0"/>
    <numFmt numFmtId="166" formatCode=";;;"/>
    <numFmt numFmtId="167" formatCode="&quot;Yes&quot;;&quot;Yes&quot;;&quot;No&quot;"/>
    <numFmt numFmtId="168" formatCode="_-* #,##0.00_-;\-* #,##0.00_-;_-* &quot;-&quot;??_-;_-@_-"/>
    <numFmt numFmtId="169" formatCode="_(&quot;Z$&quot;* #,##0.00_);_(&quot;Z$&quot;* \(#,##0.00\);_(&quot;Z$&quot;* &quot;-&quot;??_);_(@_)"/>
    <numFmt numFmtId="170" formatCode="&quot;R&quot;#,##0;\-&quot;R&quot;#,##0"/>
    <numFmt numFmtId="171" formatCode="0.0"/>
  </numFmts>
  <fonts count="27">
    <font>
      <sz val="12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2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u/>
      <sz val="10"/>
      <name val="Times New Roman"/>
      <family val="1"/>
    </font>
    <font>
      <u/>
      <sz val="10"/>
      <name val="Times New Roman"/>
      <family val="1"/>
    </font>
    <font>
      <b/>
      <u/>
      <sz val="10"/>
      <name val="Arial"/>
      <family val="2"/>
    </font>
    <font>
      <u/>
      <sz val="10"/>
      <name val="Arial"/>
      <family val="2"/>
    </font>
    <font>
      <sz val="10"/>
      <color theme="1" tint="4.9989318521683403E-2"/>
      <name val="Arial"/>
      <family val="2"/>
    </font>
    <font>
      <sz val="10"/>
      <color theme="1" tint="4.9989318521683403E-2"/>
      <name val="Calibri"/>
      <family val="2"/>
    </font>
    <font>
      <sz val="10"/>
      <color indexed="8"/>
      <name val="Times New Roman"/>
      <family val="1"/>
    </font>
    <font>
      <sz val="10"/>
      <color indexed="8"/>
      <name val="Arial MT"/>
    </font>
    <font>
      <b/>
      <u/>
      <sz val="10"/>
      <color indexed="8"/>
      <name val="Arial"/>
      <family val="2"/>
    </font>
    <font>
      <u/>
      <sz val="10"/>
      <color indexed="8"/>
      <name val="Arial"/>
      <family val="2"/>
    </font>
    <font>
      <sz val="10"/>
      <color indexed="8"/>
      <name val="Univers (W1)"/>
    </font>
    <font>
      <sz val="10"/>
      <color rgb="FFFF0000"/>
      <name val="Arial"/>
      <family val="2"/>
    </font>
    <font>
      <b/>
      <sz val="10"/>
      <name val="Arial"/>
      <family val="2"/>
    </font>
    <font>
      <sz val="10"/>
      <color rgb="FF00B050"/>
      <name val="Arial"/>
      <family val="2"/>
    </font>
    <font>
      <sz val="10"/>
      <name val="Times New Roman"/>
      <family val="1"/>
      <charset val="1"/>
    </font>
    <font>
      <b/>
      <i/>
      <sz val="10"/>
      <name val="Arial"/>
      <family val="2"/>
    </font>
    <font>
      <u/>
      <sz val="12"/>
      <color theme="10"/>
      <name val="Arial"/>
      <family val="2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01">
    <xf numFmtId="0" fontId="0" fillId="0" borderId="0"/>
    <xf numFmtId="3" fontId="2" fillId="0" borderId="0" applyFont="0" applyFill="0" applyBorder="0" applyAlignment="0" applyProtection="0"/>
    <xf numFmtId="0" fontId="3" fillId="0" borderId="0"/>
    <xf numFmtId="0" fontId="3" fillId="0" borderId="0"/>
    <xf numFmtId="0" fontId="2" fillId="0" borderId="0"/>
    <xf numFmtId="0" fontId="6" fillId="0" borderId="0"/>
    <xf numFmtId="0" fontId="2" fillId="0" borderId="0"/>
    <xf numFmtId="0" fontId="3" fillId="0" borderId="0"/>
    <xf numFmtId="0" fontId="2" fillId="0" borderId="0"/>
    <xf numFmtId="0" fontId="2" fillId="0" borderId="0"/>
    <xf numFmtId="167" fontId="2" fillId="0" borderId="0" applyFont="0" applyFill="0" applyBorder="0" applyAlignment="0" applyProtection="0"/>
    <xf numFmtId="0" fontId="3" fillId="0" borderId="0" applyNumberFormat="0" applyFont="0" applyFill="0" applyBorder="0" applyAlignment="0" applyProtection="0">
      <alignment vertical="top"/>
    </xf>
    <xf numFmtId="164" fontId="2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8" fontId="1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9" fillId="2" borderId="0"/>
    <xf numFmtId="0" fontId="10" fillId="2" borderId="0">
      <protection locked="0"/>
    </xf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5" fillId="0" borderId="0" applyNumberFormat="0" applyFill="0" applyBorder="0" applyAlignment="0" applyProtection="0"/>
  </cellStyleXfs>
  <cellXfs count="327">
    <xf numFmtId="0" fontId="0" fillId="0" borderId="0" xfId="0"/>
    <xf numFmtId="0" fontId="5" fillId="0" borderId="0" xfId="0" applyFont="1" applyAlignment="1">
      <alignment horizontal="justify"/>
    </xf>
    <xf numFmtId="0" fontId="4" fillId="0" borderId="0" xfId="0" applyFont="1" applyAlignment="1">
      <alignment wrapText="1"/>
    </xf>
    <xf numFmtId="49" fontId="5" fillId="0" borderId="15" xfId="0" applyNumberFormat="1" applyFont="1" applyBorder="1" applyAlignment="1" applyProtection="1">
      <alignment wrapText="1"/>
      <protection locked="0"/>
    </xf>
    <xf numFmtId="0" fontId="4" fillId="0" borderId="0" xfId="3" applyFont="1" applyBorder="1"/>
    <xf numFmtId="49" fontId="5" fillId="0" borderId="0" xfId="0" applyNumberFormat="1" applyFont="1" applyBorder="1" applyAlignment="1">
      <alignment horizontal="right"/>
    </xf>
    <xf numFmtId="0" fontId="7" fillId="0" borderId="0" xfId="6" applyFont="1" applyAlignment="1"/>
    <xf numFmtId="0" fontId="7" fillId="0" borderId="0" xfId="6" applyFont="1" applyFill="1" applyAlignment="1"/>
    <xf numFmtId="0" fontId="7" fillId="0" borderId="0" xfId="9" applyFont="1" applyBorder="1"/>
    <xf numFmtId="0" fontId="8" fillId="0" borderId="19" xfId="9" applyFont="1" applyBorder="1" applyAlignment="1">
      <alignment horizontal="center" wrapText="1"/>
    </xf>
    <xf numFmtId="0" fontId="7" fillId="0" borderId="10" xfId="9" applyFont="1" applyBorder="1"/>
    <xf numFmtId="0" fontId="7" fillId="0" borderId="6" xfId="9" applyFont="1" applyBorder="1"/>
    <xf numFmtId="49" fontId="5" fillId="0" borderId="0" xfId="0" applyNumberFormat="1" applyFont="1" applyBorder="1" applyAlignment="1">
      <alignment horizontal="left"/>
    </xf>
    <xf numFmtId="49" fontId="5" fillId="0" borderId="0" xfId="0" applyNumberFormat="1" applyFont="1" applyBorder="1" applyAlignment="1" applyProtection="1">
      <protection locked="0"/>
    </xf>
    <xf numFmtId="0" fontId="4" fillId="0" borderId="13" xfId="0" applyFont="1" applyBorder="1" applyAlignment="1"/>
    <xf numFmtId="0" fontId="15" fillId="0" borderId="0" xfId="0" applyNumberFormat="1" applyFont="1" applyBorder="1" applyAlignment="1"/>
    <xf numFmtId="0" fontId="16" fillId="0" borderId="0" xfId="0" applyNumberFormat="1" applyFont="1" applyBorder="1" applyAlignment="1"/>
    <xf numFmtId="0" fontId="16" fillId="0" borderId="0" xfId="0" applyNumberFormat="1" applyFont="1" applyAlignment="1"/>
    <xf numFmtId="0" fontId="15" fillId="0" borderId="10" xfId="0" applyNumberFormat="1" applyFont="1" applyBorder="1" applyAlignment="1"/>
    <xf numFmtId="0" fontId="4" fillId="0" borderId="10" xfId="0" applyFont="1" applyBorder="1" applyAlignment="1"/>
    <xf numFmtId="49" fontId="16" fillId="0" borderId="0" xfId="0" applyNumberFormat="1" applyFont="1" applyBorder="1" applyAlignment="1"/>
    <xf numFmtId="49" fontId="15" fillId="0" borderId="0" xfId="0" applyNumberFormat="1" applyFont="1" applyBorder="1" applyProtection="1">
      <protection locked="0"/>
    </xf>
    <xf numFmtId="0" fontId="4" fillId="0" borderId="14" xfId="0" applyNumberFormat="1" applyFont="1" applyBorder="1" applyAlignment="1">
      <alignment wrapText="1"/>
    </xf>
    <xf numFmtId="0" fontId="4" fillId="0" borderId="15" xfId="0" applyNumberFormat="1" applyFont="1" applyBorder="1" applyAlignment="1">
      <alignment wrapText="1"/>
    </xf>
    <xf numFmtId="0" fontId="16" fillId="0" borderId="0" xfId="0" applyNumberFormat="1" applyFont="1" applyAlignment="1">
      <alignment wrapText="1"/>
    </xf>
    <xf numFmtId="0" fontId="5" fillId="0" borderId="10" xfId="0" applyNumberFormat="1" applyFont="1" applyBorder="1" applyAlignment="1">
      <alignment horizontal="center"/>
    </xf>
    <xf numFmtId="0" fontId="5" fillId="0" borderId="1" xfId="0" applyNumberFormat="1" applyFont="1" applyBorder="1" applyAlignment="1">
      <alignment horizontal="center"/>
    </xf>
    <xf numFmtId="0" fontId="5" fillId="0" borderId="1" xfId="0" applyNumberFormat="1" applyFont="1" applyBorder="1" applyAlignment="1">
      <alignment horizontal="center" wrapText="1"/>
    </xf>
    <xf numFmtId="0" fontId="5" fillId="0" borderId="17" xfId="0" applyNumberFormat="1" applyFont="1" applyBorder="1" applyAlignment="1">
      <alignment horizontal="center"/>
    </xf>
    <xf numFmtId="49" fontId="5" fillId="0" borderId="11" xfId="3" applyNumberFormat="1" applyFont="1" applyBorder="1" applyAlignment="1">
      <alignment horizontal="center"/>
    </xf>
    <xf numFmtId="4" fontId="5" fillId="0" borderId="11" xfId="3" applyNumberFormat="1" applyFont="1" applyBorder="1" applyAlignment="1">
      <alignment horizontal="center"/>
    </xf>
    <xf numFmtId="0" fontId="5" fillId="0" borderId="14" xfId="0" applyNumberFormat="1" applyFont="1" applyBorder="1" applyAlignment="1">
      <alignment horizontal="center"/>
    </xf>
    <xf numFmtId="0" fontId="5" fillId="0" borderId="8" xfId="0" applyNumberFormat="1" applyFont="1" applyBorder="1" applyAlignment="1">
      <alignment horizontal="center"/>
    </xf>
    <xf numFmtId="0" fontId="5" fillId="0" borderId="8" xfId="0" applyNumberFormat="1" applyFont="1" applyBorder="1" applyAlignment="1">
      <alignment horizontal="center" wrapText="1"/>
    </xf>
    <xf numFmtId="49" fontId="5" fillId="0" borderId="6" xfId="3" applyNumberFormat="1" applyFont="1" applyBorder="1" applyAlignment="1">
      <alignment horizontal="center"/>
    </xf>
    <xf numFmtId="4" fontId="5" fillId="0" borderId="6" xfId="3" applyNumberFormat="1" applyFont="1" applyBorder="1" applyAlignment="1">
      <alignment horizontal="center"/>
    </xf>
    <xf numFmtId="0" fontId="5" fillId="0" borderId="1" xfId="0" applyNumberFormat="1" applyFont="1" applyBorder="1" applyAlignment="1">
      <alignment vertical="top"/>
    </xf>
    <xf numFmtId="0" fontId="5" fillId="0" borderId="1" xfId="0" applyNumberFormat="1" applyFont="1" applyBorder="1" applyAlignment="1">
      <alignment vertical="top" wrapText="1"/>
    </xf>
    <xf numFmtId="0" fontId="4" fillId="0" borderId="1" xfId="0" applyNumberFormat="1" applyFont="1" applyBorder="1" applyAlignment="1">
      <alignment horizontal="center"/>
    </xf>
    <xf numFmtId="0" fontId="4" fillId="0" borderId="11" xfId="0" applyNumberFormat="1" applyFont="1" applyBorder="1" applyAlignment="1">
      <alignment horizontal="center"/>
    </xf>
    <xf numFmtId="4" fontId="4" fillId="0" borderId="11" xfId="0" applyNumberFormat="1" applyFont="1" applyBorder="1" applyAlignment="1">
      <alignment horizontal="center"/>
    </xf>
    <xf numFmtId="4" fontId="4" fillId="0" borderId="11" xfId="0" applyNumberFormat="1" applyFont="1" applyBorder="1" applyAlignment="1">
      <alignment horizontal="right"/>
    </xf>
    <xf numFmtId="0" fontId="4" fillId="0" borderId="0" xfId="0" applyNumberFormat="1" applyFont="1" applyAlignment="1"/>
    <xf numFmtId="0" fontId="4" fillId="0" borderId="0" xfId="0" applyFont="1"/>
    <xf numFmtId="0" fontId="4" fillId="0" borderId="1" xfId="0" applyNumberFormat="1" applyFont="1" applyBorder="1" applyAlignment="1">
      <alignment vertical="top"/>
    </xf>
    <xf numFmtId="0" fontId="4" fillId="0" borderId="5" xfId="0" applyNumberFormat="1" applyFont="1" applyBorder="1" applyAlignment="1">
      <alignment horizontal="center"/>
    </xf>
    <xf numFmtId="4" fontId="4" fillId="0" borderId="5" xfId="0" applyNumberFormat="1" applyFont="1" applyBorder="1" applyAlignment="1">
      <alignment horizontal="center"/>
    </xf>
    <xf numFmtId="4" fontId="4" fillId="0" borderId="5" xfId="0" applyNumberFormat="1" applyFont="1" applyBorder="1" applyAlignment="1">
      <alignment horizontal="right"/>
    </xf>
    <xf numFmtId="0" fontId="4" fillId="0" borderId="1" xfId="0" applyNumberFormat="1" applyFont="1" applyBorder="1" applyAlignment="1">
      <alignment vertical="top" wrapText="1"/>
    </xf>
    <xf numFmtId="0" fontId="17" fillId="0" borderId="1" xfId="0" applyNumberFormat="1" applyFont="1" applyBorder="1" applyAlignment="1">
      <alignment vertical="top" wrapText="1"/>
    </xf>
    <xf numFmtId="0" fontId="18" fillId="0" borderId="1" xfId="0" applyNumberFormat="1" applyFont="1" applyBorder="1" applyAlignment="1">
      <alignment vertical="top" wrapText="1"/>
    </xf>
    <xf numFmtId="166" fontId="4" fillId="0" borderId="1" xfId="0" applyNumberFormat="1" applyFont="1" applyBorder="1" applyAlignment="1" applyProtection="1">
      <alignment vertical="top"/>
      <protection hidden="1"/>
    </xf>
    <xf numFmtId="0" fontId="4" fillId="0" borderId="5" xfId="0" applyNumberFormat="1" applyFont="1" applyBorder="1" applyAlignment="1">
      <alignment vertical="top"/>
    </xf>
    <xf numFmtId="0" fontId="4" fillId="0" borderId="0" xfId="0" applyNumberFormat="1" applyFont="1" applyBorder="1" applyAlignment="1">
      <alignment horizontal="center"/>
    </xf>
    <xf numFmtId="0" fontId="4" fillId="0" borderId="5" xfId="0" applyNumberFormat="1" applyFont="1" applyBorder="1" applyAlignment="1"/>
    <xf numFmtId="0" fontId="4" fillId="0" borderId="5" xfId="0" applyNumberFormat="1" applyFont="1" applyBorder="1" applyAlignment="1">
      <alignment horizontal="left"/>
    </xf>
    <xf numFmtId="1" fontId="4" fillId="0" borderId="5" xfId="0" applyNumberFormat="1" applyFont="1" applyBorder="1" applyAlignment="1">
      <alignment horizontal="centerContinuous" wrapText="1"/>
    </xf>
    <xf numFmtId="0" fontId="4" fillId="0" borderId="10" xfId="0" applyNumberFormat="1" applyFont="1" applyBorder="1" applyAlignment="1">
      <alignment horizontal="centerContinuous"/>
    </xf>
    <xf numFmtId="4" fontId="4" fillId="0" borderId="5" xfId="0" applyNumberFormat="1" applyFont="1" applyBorder="1" applyAlignment="1">
      <alignment horizontal="centerContinuous"/>
    </xf>
    <xf numFmtId="0" fontId="19" fillId="0" borderId="0" xfId="0" applyNumberFormat="1" applyFont="1" applyAlignment="1"/>
    <xf numFmtId="0" fontId="4" fillId="0" borderId="0" xfId="0" applyFont="1" applyBorder="1"/>
    <xf numFmtId="0" fontId="4" fillId="0" borderId="7" xfId="0" applyNumberFormat="1" applyFont="1" applyBorder="1" applyAlignment="1">
      <alignment vertical="top"/>
    </xf>
    <xf numFmtId="0" fontId="5" fillId="0" borderId="3" xfId="0" applyNumberFormat="1" applyFont="1" applyBorder="1" applyAlignment="1">
      <alignment vertical="top" wrapText="1"/>
    </xf>
    <xf numFmtId="0" fontId="4" fillId="0" borderId="7" xfId="5" applyFont="1" applyBorder="1" applyAlignment="1">
      <alignment wrapText="1"/>
    </xf>
    <xf numFmtId="0" fontId="5" fillId="0" borderId="7" xfId="5" applyFont="1" applyBorder="1" applyAlignment="1">
      <alignment wrapText="1"/>
    </xf>
    <xf numFmtId="0" fontId="4" fillId="0" borderId="7" xfId="0" applyNumberFormat="1" applyFont="1" applyBorder="1" applyAlignment="1"/>
    <xf numFmtId="0" fontId="5" fillId="0" borderId="5" xfId="0" applyNumberFormat="1" applyFont="1" applyBorder="1" applyAlignment="1">
      <alignment horizontal="center"/>
    </xf>
    <xf numFmtId="4" fontId="5" fillId="0" borderId="5" xfId="0" applyNumberFormat="1" applyFont="1" applyBorder="1" applyAlignment="1">
      <alignment horizontal="center"/>
    </xf>
    <xf numFmtId="4" fontId="5" fillId="0" borderId="5" xfId="3" applyNumberFormat="1" applyFont="1" applyBorder="1" applyAlignment="1">
      <alignment horizontal="center"/>
    </xf>
    <xf numFmtId="0" fontId="4" fillId="0" borderId="4" xfId="0" applyNumberFormat="1" applyFont="1" applyBorder="1" applyAlignment="1"/>
    <xf numFmtId="0" fontId="4" fillId="0" borderId="2" xfId="0" applyNumberFormat="1" applyFont="1" applyBorder="1" applyAlignment="1"/>
    <xf numFmtId="0" fontId="5" fillId="0" borderId="2" xfId="3" applyFont="1" applyBorder="1"/>
    <xf numFmtId="4" fontId="5" fillId="0" borderId="2" xfId="0" applyNumberFormat="1" applyFont="1" applyBorder="1" applyAlignment="1">
      <alignment horizontal="centerContinuous"/>
    </xf>
    <xf numFmtId="4" fontId="5" fillId="0" borderId="12" xfId="0" applyNumberFormat="1" applyFont="1" applyBorder="1" applyAlignment="1">
      <alignment horizontal="centerContinuous"/>
    </xf>
    <xf numFmtId="0" fontId="4" fillId="0" borderId="0" xfId="0" applyNumberFormat="1" applyFont="1" applyBorder="1" applyAlignment="1"/>
    <xf numFmtId="0" fontId="4" fillId="0" borderId="0" xfId="0" applyNumberFormat="1" applyFont="1" applyBorder="1" applyAlignment="1">
      <alignment horizontal="centerContinuous" wrapText="1"/>
    </xf>
    <xf numFmtId="0" fontId="4" fillId="0" borderId="0" xfId="0" applyNumberFormat="1" applyFont="1" applyBorder="1" applyAlignment="1">
      <alignment horizontal="centerContinuous"/>
    </xf>
    <xf numFmtId="4" fontId="4" fillId="0" borderId="0" xfId="0" applyNumberFormat="1" applyFont="1" applyBorder="1" applyAlignment="1">
      <alignment horizontal="centerContinuous"/>
    </xf>
    <xf numFmtId="4" fontId="4" fillId="0" borderId="0" xfId="0" applyNumberFormat="1" applyFont="1" applyBorder="1" applyAlignment="1" applyProtection="1">
      <alignment horizontal="right"/>
      <protection locked="0"/>
    </xf>
    <xf numFmtId="0" fontId="4" fillId="0" borderId="0" xfId="0" applyNumberFormat="1" applyFont="1" applyAlignment="1">
      <alignment wrapText="1"/>
    </xf>
    <xf numFmtId="4" fontId="4" fillId="0" borderId="0" xfId="0" applyNumberFormat="1" applyFont="1" applyBorder="1" applyAlignment="1"/>
    <xf numFmtId="4" fontId="4" fillId="0" borderId="0" xfId="0" applyNumberFormat="1" applyFont="1" applyAlignment="1"/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0" fontId="2" fillId="0" borderId="0" xfId="0" applyFont="1" applyBorder="1" applyAlignment="1"/>
    <xf numFmtId="4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wrapText="1"/>
    </xf>
    <xf numFmtId="49" fontId="5" fillId="0" borderId="11" xfId="3" applyNumberFormat="1" applyFont="1" applyBorder="1" applyAlignment="1">
      <alignment horizontal="left"/>
    </xf>
    <xf numFmtId="49" fontId="5" fillId="0" borderId="11" xfId="3" applyNumberFormat="1" applyFont="1" applyBorder="1" applyAlignment="1"/>
    <xf numFmtId="49" fontId="5" fillId="0" borderId="11" xfId="3" applyNumberFormat="1" applyFont="1" applyBorder="1" applyAlignment="1">
      <alignment horizontal="right"/>
    </xf>
    <xf numFmtId="0" fontId="4" fillId="0" borderId="0" xfId="3" applyFont="1"/>
    <xf numFmtId="49" fontId="5" fillId="0" borderId="6" xfId="3" applyNumberFormat="1" applyFont="1" applyBorder="1" applyAlignment="1">
      <alignment horizontal="left"/>
    </xf>
    <xf numFmtId="165" fontId="4" fillId="0" borderId="3" xfId="3" applyNumberFormat="1" applyFont="1" applyBorder="1" applyAlignment="1">
      <alignment horizontal="center"/>
    </xf>
    <xf numFmtId="4" fontId="4" fillId="0" borderId="3" xfId="3" applyNumberFormat="1" applyFont="1" applyBorder="1" applyAlignment="1">
      <alignment horizontal="center"/>
    </xf>
    <xf numFmtId="4" fontId="4" fillId="0" borderId="3" xfId="3" applyNumberFormat="1" applyFont="1" applyBorder="1" applyAlignment="1" applyProtection="1">
      <alignment horizontal="center"/>
      <protection locked="0"/>
    </xf>
    <xf numFmtId="4" fontId="2" fillId="0" borderId="3" xfId="3" applyNumberFormat="1" applyFont="1" applyBorder="1" applyAlignment="1">
      <alignment horizontal="center"/>
    </xf>
    <xf numFmtId="0" fontId="5" fillId="0" borderId="10" xfId="3" applyNumberFormat="1" applyFont="1" applyBorder="1" applyAlignment="1">
      <alignment horizontal="left" vertical="top"/>
    </xf>
    <xf numFmtId="0" fontId="5" fillId="0" borderId="10" xfId="3" quotePrefix="1" applyNumberFormat="1" applyFont="1" applyBorder="1" applyAlignment="1">
      <alignment horizontal="left" vertical="top"/>
    </xf>
    <xf numFmtId="165" fontId="4" fillId="0" borderId="3" xfId="3" applyNumberFormat="1" applyFont="1" applyFill="1" applyBorder="1" applyAlignment="1" applyProtection="1">
      <alignment horizontal="center"/>
      <protection locked="0"/>
    </xf>
    <xf numFmtId="49" fontId="4" fillId="0" borderId="4" xfId="0" applyNumberFormat="1" applyFont="1" applyBorder="1" applyAlignment="1">
      <alignment horizontal="center"/>
    </xf>
    <xf numFmtId="49" fontId="4" fillId="0" borderId="2" xfId="0" applyNumberFormat="1" applyFont="1" applyBorder="1" applyAlignment="1">
      <alignment horizontal="centerContinuous"/>
    </xf>
    <xf numFmtId="49" fontId="5" fillId="0" borderId="2" xfId="0" applyNumberFormat="1" applyFont="1" applyBorder="1" applyAlignment="1">
      <alignment horizontal="left" wrapText="1"/>
    </xf>
    <xf numFmtId="49" fontId="4" fillId="0" borderId="2" xfId="0" applyNumberFormat="1" applyFont="1" applyBorder="1" applyAlignment="1">
      <alignment horizontal="center"/>
    </xf>
    <xf numFmtId="49" fontId="4" fillId="0" borderId="2" xfId="0" applyNumberFormat="1" applyFont="1" applyFill="1" applyBorder="1" applyAlignment="1">
      <alignment horizontal="center"/>
    </xf>
    <xf numFmtId="2" fontId="5" fillId="0" borderId="9" xfId="0" applyNumberFormat="1" applyFont="1" applyFill="1" applyBorder="1" applyAlignment="1">
      <alignment horizontal="center"/>
    </xf>
    <xf numFmtId="2" fontId="5" fillId="0" borderId="9" xfId="0" applyNumberFormat="1" applyFont="1" applyBorder="1" applyAlignment="1">
      <alignment horizontal="center"/>
    </xf>
    <xf numFmtId="4" fontId="4" fillId="0" borderId="3" xfId="3" applyNumberFormat="1" applyFont="1" applyBorder="1" applyAlignment="1" applyProtection="1">
      <alignment horizontal="left"/>
      <protection locked="0"/>
    </xf>
    <xf numFmtId="4" fontId="5" fillId="0" borderId="3" xfId="3" applyNumberFormat="1" applyFont="1" applyBorder="1" applyAlignment="1" applyProtection="1">
      <alignment horizontal="left"/>
      <protection locked="0"/>
    </xf>
    <xf numFmtId="4" fontId="22" fillId="0" borderId="3" xfId="3" applyNumberFormat="1" applyFont="1" applyBorder="1" applyAlignment="1" applyProtection="1">
      <alignment horizontal="center"/>
      <protection locked="0"/>
    </xf>
    <xf numFmtId="165" fontId="22" fillId="0" borderId="3" xfId="3" applyNumberFormat="1" applyFont="1" applyFill="1" applyBorder="1" applyAlignment="1" applyProtection="1">
      <alignment horizontal="center"/>
      <protection locked="0"/>
    </xf>
    <xf numFmtId="4" fontId="22" fillId="0" borderId="3" xfId="3" applyNumberFormat="1" applyFont="1" applyBorder="1" applyAlignment="1">
      <alignment horizontal="center"/>
    </xf>
    <xf numFmtId="0" fontId="22" fillId="0" borderId="0" xfId="3" applyFont="1"/>
    <xf numFmtId="4" fontId="5" fillId="0" borderId="10" xfId="3" applyNumberFormat="1" applyFont="1" applyBorder="1" applyAlignment="1" applyProtection="1">
      <alignment horizontal="left"/>
      <protection locked="0"/>
    </xf>
    <xf numFmtId="4" fontId="4" fillId="0" borderId="3" xfId="3" applyNumberFormat="1" applyFont="1" applyBorder="1" applyAlignment="1" applyProtection="1">
      <alignment horizontal="left" wrapText="1"/>
      <protection locked="0"/>
    </xf>
    <xf numFmtId="4" fontId="5" fillId="0" borderId="3" xfId="3" applyNumberFormat="1" applyFont="1" applyBorder="1" applyAlignment="1" applyProtection="1">
      <alignment horizontal="left" wrapText="1"/>
      <protection locked="0"/>
    </xf>
    <xf numFmtId="4" fontId="4" fillId="0" borderId="1" xfId="3" applyNumberFormat="1" applyFont="1" applyBorder="1" applyAlignment="1" applyProtection="1">
      <alignment horizontal="center"/>
      <protection locked="0"/>
    </xf>
    <xf numFmtId="0" fontId="4" fillId="0" borderId="5" xfId="3" applyFont="1" applyBorder="1" applyAlignment="1">
      <alignment horizontal="left"/>
    </xf>
    <xf numFmtId="0" fontId="4" fillId="0" borderId="16" xfId="3" applyNumberFormat="1" applyFont="1" applyBorder="1" applyAlignment="1" applyProtection="1">
      <alignment horizontal="left" wrapText="1"/>
      <protection locked="0"/>
    </xf>
    <xf numFmtId="0" fontId="2" fillId="0" borderId="0" xfId="0" applyFont="1"/>
    <xf numFmtId="0" fontId="5" fillId="0" borderId="16" xfId="3" applyNumberFormat="1" applyFont="1" applyBorder="1" applyAlignment="1" applyProtection="1">
      <alignment horizontal="left" wrapText="1"/>
      <protection locked="0"/>
    </xf>
    <xf numFmtId="0" fontId="4" fillId="0" borderId="3" xfId="3" applyNumberFormat="1" applyFont="1" applyFill="1" applyBorder="1" applyAlignment="1" applyProtection="1">
      <alignment horizontal="center"/>
      <protection locked="0"/>
    </xf>
    <xf numFmtId="4" fontId="4" fillId="0" borderId="10" xfId="3" applyNumberFormat="1" applyFont="1" applyBorder="1" applyAlignment="1" applyProtection="1">
      <alignment horizontal="left"/>
      <protection locked="0"/>
    </xf>
    <xf numFmtId="4" fontId="4" fillId="0" borderId="0" xfId="3" applyNumberFormat="1" applyFont="1" applyBorder="1" applyAlignment="1" applyProtection="1">
      <alignment horizontal="left"/>
      <protection locked="0"/>
    </xf>
    <xf numFmtId="4" fontId="2" fillId="0" borderId="18" xfId="3" applyNumberFormat="1" applyFont="1" applyFill="1" applyBorder="1" applyAlignment="1">
      <alignment horizontal="right"/>
    </xf>
    <xf numFmtId="0" fontId="5" fillId="0" borderId="4" xfId="3" applyNumberFormat="1" applyFont="1" applyBorder="1" applyAlignment="1">
      <alignment horizontal="left" vertical="top"/>
    </xf>
    <xf numFmtId="4" fontId="5" fillId="0" borderId="2" xfId="3" applyNumberFormat="1" applyFont="1" applyBorder="1" applyAlignment="1" applyProtection="1">
      <alignment horizontal="left"/>
      <protection locked="0"/>
    </xf>
    <xf numFmtId="4" fontId="4" fillId="0" borderId="2" xfId="3" applyNumberFormat="1" applyFont="1" applyBorder="1" applyAlignment="1" applyProtection="1">
      <alignment horizontal="center"/>
      <protection locked="0"/>
    </xf>
    <xf numFmtId="0" fontId="4" fillId="0" borderId="2" xfId="3" applyNumberFormat="1" applyFont="1" applyFill="1" applyBorder="1" applyAlignment="1" applyProtection="1">
      <alignment horizontal="center"/>
      <protection locked="0"/>
    </xf>
    <xf numFmtId="4" fontId="2" fillId="0" borderId="12" xfId="3" applyNumberFormat="1" applyFont="1" applyBorder="1" applyAlignment="1">
      <alignment horizontal="center"/>
    </xf>
    <xf numFmtId="4" fontId="21" fillId="0" borderId="9" xfId="3" applyNumberFormat="1" applyFont="1" applyFill="1" applyBorder="1" applyAlignment="1">
      <alignment horizontal="right"/>
    </xf>
    <xf numFmtId="4" fontId="5" fillId="0" borderId="0" xfId="3" applyNumberFormat="1" applyFont="1" applyBorder="1" applyAlignment="1" applyProtection="1">
      <alignment horizontal="left"/>
      <protection locked="0"/>
    </xf>
    <xf numFmtId="4" fontId="4" fillId="0" borderId="0" xfId="3" applyNumberFormat="1" applyFont="1" applyBorder="1" applyAlignment="1" applyProtection="1">
      <alignment horizontal="center"/>
      <protection locked="0"/>
    </xf>
    <xf numFmtId="0" fontId="4" fillId="0" borderId="0" xfId="3" applyNumberFormat="1" applyFont="1" applyFill="1" applyBorder="1" applyAlignment="1" applyProtection="1">
      <alignment horizontal="center"/>
      <protection locked="0"/>
    </xf>
    <xf numFmtId="4" fontId="2" fillId="0" borderId="0" xfId="3" applyNumberFormat="1" applyFont="1" applyFill="1" applyBorder="1" applyAlignment="1">
      <alignment horizontal="right"/>
    </xf>
    <xf numFmtId="0" fontId="4" fillId="0" borderId="0" xfId="3" applyFont="1" applyAlignment="1">
      <alignment horizontal="left"/>
    </xf>
    <xf numFmtId="4" fontId="4" fillId="0" borderId="0" xfId="3" applyNumberFormat="1" applyFont="1" applyBorder="1" applyAlignment="1">
      <alignment horizontal="center"/>
    </xf>
    <xf numFmtId="4" fontId="4" fillId="0" borderId="0" xfId="3" applyNumberFormat="1" applyFont="1" applyBorder="1" applyAlignment="1">
      <alignment horizontal="right"/>
    </xf>
    <xf numFmtId="4" fontId="4" fillId="0" borderId="0" xfId="3" applyNumberFormat="1" applyFont="1" applyBorder="1" applyAlignment="1" applyProtection="1">
      <alignment horizontal="right"/>
      <protection locked="0"/>
    </xf>
    <xf numFmtId="49" fontId="4" fillId="0" borderId="0" xfId="3" applyNumberFormat="1" applyFont="1" applyBorder="1" applyAlignment="1" applyProtection="1">
      <alignment horizontal="left"/>
      <protection locked="0"/>
    </xf>
    <xf numFmtId="49" fontId="4" fillId="0" borderId="0" xfId="3" applyNumberFormat="1" applyFont="1" applyBorder="1" applyAlignment="1">
      <alignment horizontal="left"/>
    </xf>
    <xf numFmtId="49" fontId="5" fillId="0" borderId="0" xfId="3" applyNumberFormat="1" applyFont="1" applyBorder="1" applyAlignment="1" applyProtection="1">
      <alignment horizontal="left"/>
      <protection locked="0"/>
    </xf>
    <xf numFmtId="49" fontId="4" fillId="0" borderId="0" xfId="3" applyNumberFormat="1" applyFont="1" applyBorder="1" applyAlignment="1">
      <alignment horizontal="center"/>
    </xf>
    <xf numFmtId="0" fontId="4" fillId="0" borderId="0" xfId="3" applyFont="1" applyBorder="1" applyAlignment="1">
      <alignment horizontal="center"/>
    </xf>
    <xf numFmtId="0" fontId="4" fillId="0" borderId="0" xfId="3" applyFont="1" applyBorder="1" applyAlignment="1">
      <alignment horizontal="left"/>
    </xf>
    <xf numFmtId="49" fontId="4" fillId="0" borderId="0" xfId="3" quotePrefix="1" applyNumberFormat="1" applyFont="1" applyBorder="1"/>
    <xf numFmtId="165" fontId="4" fillId="0" borderId="0" xfId="3" applyNumberFormat="1" applyFont="1" applyBorder="1" applyAlignment="1" applyProtection="1">
      <alignment horizontal="center"/>
      <protection locked="0"/>
    </xf>
    <xf numFmtId="49" fontId="17" fillId="0" borderId="0" xfId="3" applyNumberFormat="1" applyFont="1" applyBorder="1"/>
    <xf numFmtId="49" fontId="4" fillId="0" borderId="0" xfId="3" quotePrefix="1" applyNumberFormat="1" applyFont="1" applyBorder="1" applyAlignment="1">
      <alignment horizontal="left"/>
    </xf>
    <xf numFmtId="49" fontId="4" fillId="0" borderId="0" xfId="3" applyNumberFormat="1" applyFont="1" applyBorder="1"/>
    <xf numFmtId="49" fontId="5" fillId="0" borderId="0" xfId="3" applyNumberFormat="1" applyFont="1" applyBorder="1" applyAlignment="1">
      <alignment horizontal="left"/>
    </xf>
    <xf numFmtId="0" fontId="4" fillId="0" borderId="0" xfId="3" applyFont="1" applyFill="1" applyBorder="1" applyAlignment="1">
      <alignment horizontal="center"/>
    </xf>
    <xf numFmtId="165" fontId="4" fillId="0" borderId="0" xfId="3" applyNumberFormat="1" applyFont="1" applyBorder="1" applyAlignment="1">
      <alignment horizontal="left"/>
    </xf>
    <xf numFmtId="0" fontId="18" fillId="0" borderId="0" xfId="3" applyFont="1" applyBorder="1" applyAlignment="1">
      <alignment horizontal="left"/>
    </xf>
    <xf numFmtId="165" fontId="4" fillId="0" borderId="0" xfId="3" applyNumberFormat="1" applyFont="1" applyBorder="1" applyAlignment="1">
      <alignment horizontal="center"/>
    </xf>
    <xf numFmtId="49" fontId="4" fillId="0" borderId="0" xfId="3" applyNumberFormat="1" applyFont="1" applyFill="1" applyBorder="1"/>
    <xf numFmtId="0" fontId="5" fillId="0" borderId="0" xfId="3" applyNumberFormat="1" applyFont="1" applyBorder="1" applyAlignment="1">
      <alignment horizontal="left"/>
    </xf>
    <xf numFmtId="49" fontId="4" fillId="0" borderId="0" xfId="3" applyNumberFormat="1" applyFont="1" applyBorder="1" applyAlignment="1" applyProtection="1">
      <alignment horizontal="center"/>
      <protection locked="0"/>
    </xf>
    <xf numFmtId="49" fontId="18" fillId="0" borderId="0" xfId="3" applyNumberFormat="1" applyFont="1" applyFill="1" applyBorder="1"/>
    <xf numFmtId="49" fontId="18" fillId="0" borderId="0" xfId="3" applyNumberFormat="1" applyFont="1" applyBorder="1"/>
    <xf numFmtId="165" fontId="5" fillId="0" borderId="0" xfId="3" applyNumberFormat="1" applyFont="1" applyBorder="1" applyAlignment="1" applyProtection="1">
      <alignment horizontal="left"/>
      <protection locked="0"/>
    </xf>
    <xf numFmtId="165" fontId="5" fillId="0" borderId="0" xfId="3" quotePrefix="1" applyNumberFormat="1" applyFont="1" applyBorder="1" applyAlignment="1" applyProtection="1">
      <alignment horizontal="left"/>
      <protection locked="0"/>
    </xf>
    <xf numFmtId="2" fontId="4" fillId="0" borderId="0" xfId="3" applyNumberFormat="1" applyFont="1" applyBorder="1" applyAlignment="1">
      <alignment horizontal="left" vertical="top"/>
    </xf>
    <xf numFmtId="49" fontId="4" fillId="0" borderId="0" xfId="3" applyNumberFormat="1" applyFont="1" applyAlignment="1">
      <alignment horizontal="left"/>
    </xf>
    <xf numFmtId="49" fontId="4" fillId="0" borderId="0" xfId="3" applyNumberFormat="1" applyFont="1"/>
    <xf numFmtId="49" fontId="4" fillId="0" borderId="0" xfId="3" applyNumberFormat="1" applyFont="1" applyAlignment="1">
      <alignment horizontal="right"/>
    </xf>
    <xf numFmtId="4" fontId="4" fillId="0" borderId="0" xfId="3" applyNumberFormat="1" applyFont="1" applyAlignment="1">
      <alignment horizontal="right"/>
    </xf>
    <xf numFmtId="49" fontId="4" fillId="0" borderId="0" xfId="3" applyNumberFormat="1" applyFont="1" applyBorder="1" applyAlignment="1">
      <alignment horizontal="centerContinuous"/>
    </xf>
    <xf numFmtId="49" fontId="4" fillId="0" borderId="0" xfId="3" applyNumberFormat="1" applyFont="1" applyBorder="1" applyAlignment="1">
      <alignment horizontal="right"/>
    </xf>
    <xf numFmtId="49" fontId="4" fillId="0" borderId="0" xfId="3" applyNumberFormat="1" applyFont="1" applyAlignment="1"/>
    <xf numFmtId="0" fontId="2" fillId="0" borderId="0" xfId="6" applyFont="1"/>
    <xf numFmtId="0" fontId="21" fillId="0" borderId="20" xfId="6" applyFont="1" applyBorder="1" applyAlignment="1">
      <alignment horizontal="center" vertical="top" wrapText="1"/>
    </xf>
    <xf numFmtId="0" fontId="21" fillId="0" borderId="20" xfId="6" applyFont="1" applyBorder="1" applyAlignment="1">
      <alignment horizontal="center" vertical="top"/>
    </xf>
    <xf numFmtId="0" fontId="2" fillId="0" borderId="0" xfId="6" applyFont="1" applyBorder="1"/>
    <xf numFmtId="0" fontId="2" fillId="0" borderId="20" xfId="6" applyFont="1" applyBorder="1" applyAlignment="1">
      <alignment horizontal="center"/>
    </xf>
    <xf numFmtId="0" fontId="23" fillId="0" borderId="0" xfId="6" applyFont="1" applyBorder="1" applyAlignment="1">
      <alignment horizontal="center"/>
    </xf>
    <xf numFmtId="0" fontId="23" fillId="0" borderId="0" xfId="6" applyFont="1" applyBorder="1"/>
    <xf numFmtId="0" fontId="23" fillId="0" borderId="0" xfId="6" applyFont="1"/>
    <xf numFmtId="0" fontId="4" fillId="0" borderId="7" xfId="5" applyFont="1" applyBorder="1" applyAlignment="1">
      <alignment horizontal="left" wrapText="1"/>
    </xf>
    <xf numFmtId="3" fontId="22" fillId="0" borderId="3" xfId="3" applyNumberFormat="1" applyFont="1" applyFill="1" applyBorder="1" applyAlignment="1" applyProtection="1">
      <alignment horizontal="center"/>
      <protection locked="0"/>
    </xf>
    <xf numFmtId="3" fontId="4" fillId="0" borderId="3" xfId="3" applyNumberFormat="1" applyFont="1" applyFill="1" applyBorder="1" applyAlignment="1" applyProtection="1">
      <alignment horizontal="center"/>
      <protection locked="0"/>
    </xf>
    <xf numFmtId="0" fontId="7" fillId="0" borderId="0" xfId="14" applyFont="1"/>
    <xf numFmtId="0" fontId="7" fillId="0" borderId="0" xfId="8" applyFont="1" applyAlignment="1">
      <alignment horizontal="left"/>
    </xf>
    <xf numFmtId="0" fontId="7" fillId="0" borderId="0" xfId="8" applyFont="1" applyAlignment="1"/>
    <xf numFmtId="49" fontId="8" fillId="0" borderId="0" xfId="8" applyNumberFormat="1" applyFont="1" applyAlignment="1" applyProtection="1">
      <protection locked="0"/>
    </xf>
    <xf numFmtId="0" fontId="7" fillId="0" borderId="0" xfId="8" applyFont="1" applyFill="1" applyAlignment="1"/>
    <xf numFmtId="49" fontId="8" fillId="0" borderId="0" xfId="8" applyNumberFormat="1" applyFont="1" applyBorder="1" applyAlignment="1" applyProtection="1">
      <protection locked="0"/>
    </xf>
    <xf numFmtId="0" fontId="7" fillId="0" borderId="0" xfId="8" applyFont="1"/>
    <xf numFmtId="0" fontId="7" fillId="0" borderId="0" xfId="8" applyFont="1" applyFill="1"/>
    <xf numFmtId="4" fontId="7" fillId="0" borderId="0" xfId="8" applyNumberFormat="1" applyFont="1"/>
    <xf numFmtId="4" fontId="2" fillId="0" borderId="0" xfId="8" applyNumberFormat="1" applyFont="1"/>
    <xf numFmtId="4" fontId="7" fillId="0" borderId="0" xfId="14" applyNumberFormat="1" applyFont="1"/>
    <xf numFmtId="0" fontId="21" fillId="0" borderId="0" xfId="6" applyFont="1" applyAlignment="1">
      <alignment vertical="center"/>
    </xf>
    <xf numFmtId="0" fontId="5" fillId="0" borderId="1" xfId="0" applyNumberFormat="1" applyFont="1" applyBorder="1" applyAlignment="1">
      <alignment horizontal="left" vertical="top"/>
    </xf>
    <xf numFmtId="0" fontId="5" fillId="0" borderId="7" xfId="0" applyNumberFormat="1" applyFont="1" applyBorder="1" applyAlignment="1">
      <alignment horizontal="left" vertical="top"/>
    </xf>
    <xf numFmtId="0" fontId="5" fillId="0" borderId="5" xfId="0" applyNumberFormat="1" applyFont="1" applyBorder="1" applyAlignment="1">
      <alignment horizontal="left" vertical="top"/>
    </xf>
    <xf numFmtId="0" fontId="5" fillId="0" borderId="0" xfId="0" applyNumberFormat="1" applyFont="1" applyBorder="1" applyAlignment="1">
      <alignment vertical="top"/>
    </xf>
    <xf numFmtId="0" fontId="5" fillId="0" borderId="5" xfId="0" applyNumberFormat="1" applyFont="1" applyBorder="1" applyAlignment="1">
      <alignment vertical="top" wrapText="1"/>
    </xf>
    <xf numFmtId="0" fontId="5" fillId="0" borderId="0" xfId="0" applyNumberFormat="1" applyFont="1" applyBorder="1" applyAlignment="1">
      <alignment horizontal="center"/>
    </xf>
    <xf numFmtId="0" fontId="4" fillId="0" borderId="21" xfId="0" applyNumberFormat="1" applyFont="1" applyBorder="1" applyAlignment="1">
      <alignment vertical="top" wrapText="1"/>
    </xf>
    <xf numFmtId="0" fontId="4" fillId="0" borderId="22" xfId="0" applyNumberFormat="1" applyFont="1" applyBorder="1" applyAlignment="1">
      <alignment vertical="top"/>
    </xf>
    <xf numFmtId="0" fontId="5" fillId="0" borderId="6" xfId="0" applyNumberFormat="1" applyFont="1" applyBorder="1" applyAlignment="1">
      <alignment vertical="top" wrapText="1"/>
    </xf>
    <xf numFmtId="4" fontId="4" fillId="0" borderId="21" xfId="0" applyNumberFormat="1" applyFont="1" applyBorder="1" applyAlignment="1">
      <alignment horizontal="right"/>
    </xf>
    <xf numFmtId="0" fontId="21" fillId="0" borderId="21" xfId="6" applyFont="1" applyBorder="1" applyAlignment="1">
      <alignment horizontal="center" vertical="top" wrapText="1"/>
    </xf>
    <xf numFmtId="0" fontId="5" fillId="0" borderId="15" xfId="3" applyFont="1" applyBorder="1"/>
    <xf numFmtId="0" fontId="2" fillId="0" borderId="21" xfId="6" applyFont="1" applyBorder="1"/>
    <xf numFmtId="0" fontId="4" fillId="0" borderId="6" xfId="0" applyNumberFormat="1" applyFont="1" applyBorder="1" applyAlignment="1">
      <alignment vertical="top"/>
    </xf>
    <xf numFmtId="0" fontId="2" fillId="0" borderId="21" xfId="6" applyFont="1" applyBorder="1" applyAlignment="1">
      <alignment wrapText="1"/>
    </xf>
    <xf numFmtId="4" fontId="5" fillId="0" borderId="0" xfId="3" applyNumberFormat="1" applyFont="1" applyBorder="1" applyAlignment="1" applyProtection="1">
      <alignment horizontal="left" wrapText="1"/>
      <protection locked="0"/>
    </xf>
    <xf numFmtId="4" fontId="5" fillId="0" borderId="10" xfId="3" quotePrefix="1" applyNumberFormat="1" applyFont="1" applyBorder="1" applyAlignment="1" applyProtection="1">
      <alignment horizontal="left"/>
      <protection locked="0"/>
    </xf>
    <xf numFmtId="165" fontId="5" fillId="0" borderId="10" xfId="3" applyNumberFormat="1" applyFont="1" applyBorder="1" applyAlignment="1" applyProtection="1">
      <alignment horizontal="left"/>
      <protection locked="0"/>
    </xf>
    <xf numFmtId="165" fontId="5" fillId="0" borderId="7" xfId="3" applyNumberFormat="1" applyFont="1" applyBorder="1" applyAlignment="1" applyProtection="1">
      <alignment horizontal="left"/>
      <protection locked="0"/>
    </xf>
    <xf numFmtId="0" fontId="21" fillId="0" borderId="21" xfId="6" applyFont="1" applyBorder="1" applyAlignment="1">
      <alignment horizontal="left" vertical="top" wrapText="1"/>
    </xf>
    <xf numFmtId="0" fontId="2" fillId="0" borderId="0" xfId="6" applyFont="1" applyBorder="1" applyAlignment="1">
      <alignment vertical="top" wrapText="1"/>
    </xf>
    <xf numFmtId="0" fontId="11" fillId="0" borderId="0" xfId="6" applyFont="1" applyBorder="1" applyAlignment="1">
      <alignment vertical="center"/>
    </xf>
    <xf numFmtId="0" fontId="21" fillId="0" borderId="26" xfId="6" applyFont="1" applyBorder="1" applyAlignment="1">
      <alignment wrapText="1"/>
    </xf>
    <xf numFmtId="0" fontId="21" fillId="0" borderId="0" xfId="6" applyFont="1" applyBorder="1" applyAlignment="1">
      <alignment vertical="top" wrapText="1"/>
    </xf>
    <xf numFmtId="0" fontId="11" fillId="0" borderId="0" xfId="6" applyFont="1" applyBorder="1"/>
    <xf numFmtId="0" fontId="23" fillId="0" borderId="23" xfId="6" applyFont="1" applyBorder="1" applyAlignment="1">
      <alignment horizontal="center"/>
    </xf>
    <xf numFmtId="0" fontId="2" fillId="0" borderId="23" xfId="6" applyFont="1" applyBorder="1"/>
    <xf numFmtId="0" fontId="2" fillId="0" borderId="15" xfId="6" applyFont="1" applyBorder="1"/>
    <xf numFmtId="0" fontId="2" fillId="0" borderId="6" xfId="6" applyFont="1" applyBorder="1"/>
    <xf numFmtId="0" fontId="2" fillId="0" borderId="5" xfId="6" applyFont="1" applyBorder="1"/>
    <xf numFmtId="0" fontId="2" fillId="0" borderId="12" xfId="6" applyFont="1" applyBorder="1"/>
    <xf numFmtId="0" fontId="2" fillId="0" borderId="9" xfId="6" applyFont="1" applyBorder="1"/>
    <xf numFmtId="0" fontId="23" fillId="0" borderId="30" xfId="6" applyFont="1" applyBorder="1" applyAlignment="1">
      <alignment horizontal="center"/>
    </xf>
    <xf numFmtId="0" fontId="2" fillId="0" borderId="0" xfId="6" applyFont="1" applyBorder="1" applyAlignment="1">
      <alignment wrapText="1"/>
    </xf>
    <xf numFmtId="0" fontId="23" fillId="0" borderId="25" xfId="6" applyFont="1" applyBorder="1" applyAlignment="1">
      <alignment horizontal="center" vertical="top"/>
    </xf>
    <xf numFmtId="0" fontId="21" fillId="0" borderId="21" xfId="6" applyFont="1" applyBorder="1" applyAlignment="1">
      <alignment vertical="center"/>
    </xf>
    <xf numFmtId="0" fontId="2" fillId="0" borderId="6" xfId="6" applyFont="1" applyBorder="1" applyAlignment="1">
      <alignment horizontal="center" vertical="top"/>
    </xf>
    <xf numFmtId="0" fontId="21" fillId="0" borderId="5" xfId="6" applyFont="1" applyBorder="1" applyAlignment="1">
      <alignment horizontal="center" vertical="center"/>
    </xf>
    <xf numFmtId="0" fontId="2" fillId="0" borderId="29" xfId="6" applyFont="1" applyBorder="1" applyAlignment="1">
      <alignment horizontal="center"/>
    </xf>
    <xf numFmtId="0" fontId="2" fillId="0" borderId="5" xfId="6" applyFont="1" applyBorder="1" applyAlignment="1">
      <alignment horizontal="center"/>
    </xf>
    <xf numFmtId="0" fontId="21" fillId="0" borderId="33" xfId="6" applyFont="1" applyBorder="1" applyAlignment="1">
      <alignment vertical="center" wrapText="1"/>
    </xf>
    <xf numFmtId="0" fontId="21" fillId="0" borderId="12" xfId="6" applyFont="1" applyBorder="1" applyAlignment="1">
      <alignment vertical="center" wrapText="1"/>
    </xf>
    <xf numFmtId="0" fontId="11" fillId="0" borderId="21" xfId="6" applyFont="1" applyBorder="1" applyAlignment="1">
      <alignment vertical="center"/>
    </xf>
    <xf numFmtId="0" fontId="2" fillId="0" borderId="21" xfId="6" applyFont="1" applyBorder="1" applyAlignment="1">
      <alignment vertical="top" wrapText="1"/>
    </xf>
    <xf numFmtId="0" fontId="2" fillId="0" borderId="5" xfId="6" applyFont="1" applyBorder="1" applyAlignment="1">
      <alignment vertical="top" wrapText="1"/>
    </xf>
    <xf numFmtId="0" fontId="2" fillId="0" borderId="5" xfId="6" applyFont="1" applyBorder="1" applyAlignment="1">
      <alignment wrapText="1"/>
    </xf>
    <xf numFmtId="0" fontId="2" fillId="0" borderId="6" xfId="6" applyFont="1" applyBorder="1" applyAlignment="1">
      <alignment horizontal="center"/>
    </xf>
    <xf numFmtId="0" fontId="20" fillId="3" borderId="5" xfId="6" applyFont="1" applyFill="1" applyBorder="1" applyAlignment="1">
      <alignment horizontal="center"/>
    </xf>
    <xf numFmtId="0" fontId="2" fillId="0" borderId="15" xfId="0" applyFont="1" applyBorder="1" applyAlignment="1">
      <alignment wrapText="1"/>
    </xf>
    <xf numFmtId="0" fontId="21" fillId="0" borderId="27" xfId="6" applyFont="1" applyBorder="1" applyAlignment="1">
      <alignment horizontal="center" vertical="top" wrapText="1"/>
    </xf>
    <xf numFmtId="0" fontId="21" fillId="0" borderId="12" xfId="6" applyFont="1" applyBorder="1" applyAlignment="1">
      <alignment horizontal="center" vertical="top"/>
    </xf>
    <xf numFmtId="0" fontId="2" fillId="0" borderId="21" xfId="6" applyFont="1" applyBorder="1" applyAlignment="1">
      <alignment horizontal="center"/>
    </xf>
    <xf numFmtId="0" fontId="21" fillId="0" borderId="29" xfId="6" applyFont="1" applyBorder="1" applyAlignment="1">
      <alignment horizontal="center" vertical="top"/>
    </xf>
    <xf numFmtId="0" fontId="2" fillId="0" borderId="34" xfId="6" applyFont="1" applyBorder="1"/>
    <xf numFmtId="0" fontId="2" fillId="0" borderId="35" xfId="6" applyFont="1" applyBorder="1"/>
    <xf numFmtId="0" fontId="2" fillId="0" borderId="31" xfId="6" applyFont="1" applyBorder="1"/>
    <xf numFmtId="0" fontId="2" fillId="0" borderId="21" xfId="6" applyFont="1" applyBorder="1" applyAlignment="1">
      <alignment horizontal="left"/>
    </xf>
    <xf numFmtId="0" fontId="21" fillId="0" borderId="21" xfId="6" applyFont="1" applyBorder="1" applyAlignment="1">
      <alignment horizontal="center" vertical="center"/>
    </xf>
    <xf numFmtId="0" fontId="2" fillId="0" borderId="28" xfId="6" applyFont="1" applyBorder="1"/>
    <xf numFmtId="0" fontId="11" fillId="0" borderId="24" xfId="6" applyFont="1" applyBorder="1" applyAlignment="1">
      <alignment wrapText="1"/>
    </xf>
    <xf numFmtId="0" fontId="2" fillId="0" borderId="36" xfId="6" applyFont="1" applyBorder="1" applyAlignment="1">
      <alignment vertical="top" wrapText="1"/>
    </xf>
    <xf numFmtId="0" fontId="5" fillId="0" borderId="0" xfId="3" applyNumberFormat="1" applyFont="1" applyBorder="1" applyAlignment="1">
      <alignment horizontal="left" vertical="top"/>
    </xf>
    <xf numFmtId="0" fontId="2" fillId="0" borderId="21" xfId="6" applyFont="1" applyBorder="1" applyAlignment="1">
      <alignment horizontal="center" vertical="center"/>
    </xf>
    <xf numFmtId="0" fontId="2" fillId="0" borderId="21" xfId="6" applyFont="1" applyBorder="1" applyAlignment="1">
      <alignment vertical="center"/>
    </xf>
    <xf numFmtId="0" fontId="21" fillId="0" borderId="32" xfId="6" applyFont="1" applyBorder="1" applyAlignment="1">
      <alignment horizontal="left" vertical="center"/>
    </xf>
    <xf numFmtId="171" fontId="2" fillId="0" borderId="21" xfId="6" applyNumberFormat="1" applyFont="1" applyBorder="1" applyAlignment="1">
      <alignment horizontal="left" vertical="top"/>
    </xf>
    <xf numFmtId="0" fontId="2" fillId="0" borderId="21" xfId="6" applyFont="1" applyBorder="1" applyAlignment="1">
      <alignment horizontal="left" vertical="top"/>
    </xf>
    <xf numFmtId="0" fontId="2" fillId="0" borderId="5" xfId="6" applyFont="1" applyBorder="1" applyAlignment="1">
      <alignment horizontal="left" vertical="top"/>
    </xf>
    <xf numFmtId="0" fontId="21" fillId="0" borderId="5" xfId="6" applyFont="1" applyBorder="1" applyAlignment="1">
      <alignment horizontal="left" vertical="center"/>
    </xf>
    <xf numFmtId="0" fontId="21" fillId="0" borderId="5" xfId="6" applyFont="1" applyBorder="1" applyAlignment="1">
      <alignment horizontal="left" vertical="top"/>
    </xf>
    <xf numFmtId="0" fontId="7" fillId="0" borderId="12" xfId="9" applyFont="1" applyBorder="1"/>
    <xf numFmtId="0" fontId="7" fillId="0" borderId="21" xfId="9" applyFont="1" applyBorder="1"/>
    <xf numFmtId="0" fontId="7" fillId="0" borderId="21" xfId="14" applyFont="1" applyBorder="1"/>
    <xf numFmtId="0" fontId="8" fillId="0" borderId="15" xfId="9" applyFont="1" applyBorder="1"/>
    <xf numFmtId="0" fontId="8" fillId="0" borderId="23" xfId="9" applyFont="1" applyBorder="1"/>
    <xf numFmtId="49" fontId="8" fillId="0" borderId="15" xfId="8" applyNumberFormat="1" applyFont="1" applyBorder="1" applyAlignment="1" applyProtection="1">
      <alignment horizontal="right"/>
      <protection locked="0"/>
    </xf>
    <xf numFmtId="0" fontId="7" fillId="0" borderId="15" xfId="8" applyFont="1" applyBorder="1"/>
    <xf numFmtId="4" fontId="8" fillId="0" borderId="12" xfId="9" applyNumberFormat="1" applyFont="1" applyBorder="1"/>
    <xf numFmtId="4" fontId="7" fillId="0" borderId="12" xfId="9" applyNumberFormat="1" applyFont="1" applyBorder="1"/>
    <xf numFmtId="4" fontId="8" fillId="0" borderId="38" xfId="14" applyNumberFormat="1" applyFont="1" applyBorder="1"/>
    <xf numFmtId="4" fontId="8" fillId="0" borderId="39" xfId="14" applyNumberFormat="1" applyFont="1" applyBorder="1"/>
    <xf numFmtId="0" fontId="7" fillId="0" borderId="5" xfId="9" applyFont="1" applyBorder="1"/>
    <xf numFmtId="0" fontId="8" fillId="0" borderId="21" xfId="9" applyFont="1" applyBorder="1"/>
    <xf numFmtId="0" fontId="7" fillId="0" borderId="5" xfId="9" applyFont="1" applyBorder="1" applyAlignment="1">
      <alignment horizontal="center"/>
    </xf>
    <xf numFmtId="0" fontId="8" fillId="0" borderId="5" xfId="11" applyFont="1" applyFill="1" applyBorder="1" applyAlignment="1" applyProtection="1">
      <protection locked="0"/>
    </xf>
    <xf numFmtId="0" fontId="7" fillId="0" borderId="5" xfId="11" applyFont="1" applyFill="1" applyBorder="1" applyAlignment="1" applyProtection="1">
      <protection locked="0"/>
    </xf>
    <xf numFmtId="0" fontId="8" fillId="2" borderId="5" xfId="11" applyFont="1" applyFill="1" applyBorder="1" applyAlignment="1" applyProtection="1">
      <alignment wrapText="1"/>
      <protection locked="0"/>
    </xf>
    <xf numFmtId="0" fontId="8" fillId="2" borderId="5" xfId="11" applyFont="1" applyFill="1" applyBorder="1" applyAlignment="1" applyProtection="1">
      <protection locked="0"/>
    </xf>
    <xf numFmtId="0" fontId="8" fillId="0" borderId="5" xfId="9" applyFont="1" applyBorder="1"/>
    <xf numFmtId="0" fontId="7" fillId="0" borderId="11" xfId="9" applyFont="1" applyBorder="1"/>
    <xf numFmtId="0" fontId="5" fillId="0" borderId="15" xfId="0" applyNumberFormat="1" applyFont="1" applyBorder="1" applyAlignment="1">
      <alignment horizontal="center" vertical="center"/>
    </xf>
    <xf numFmtId="0" fontId="21" fillId="0" borderId="25" xfId="6" applyFont="1" applyBorder="1" applyAlignment="1">
      <alignment horizontal="center" vertical="center"/>
    </xf>
    <xf numFmtId="0" fontId="7" fillId="0" borderId="37" xfId="9" applyFont="1" applyBorder="1" applyAlignment="1">
      <alignment vertical="center" wrapText="1"/>
    </xf>
    <xf numFmtId="3" fontId="4" fillId="0" borderId="5" xfId="0" applyNumberFormat="1" applyFont="1" applyBorder="1" applyAlignment="1">
      <alignment horizontal="center"/>
    </xf>
    <xf numFmtId="3" fontId="4" fillId="0" borderId="5" xfId="0" applyNumberFormat="1" applyFont="1" applyBorder="1" applyAlignment="1">
      <alignment horizontal="centerContinuous"/>
    </xf>
    <xf numFmtId="3" fontId="4" fillId="0" borderId="5" xfId="3" applyNumberFormat="1" applyFont="1" applyBorder="1" applyAlignment="1">
      <alignment horizontal="center"/>
    </xf>
    <xf numFmtId="3" fontId="5" fillId="0" borderId="12" xfId="0" applyNumberFormat="1" applyFont="1" applyFill="1" applyBorder="1" applyAlignment="1" applyProtection="1">
      <alignment horizontal="right"/>
      <protection locked="0"/>
    </xf>
    <xf numFmtId="3" fontId="2" fillId="0" borderId="21" xfId="6" applyNumberFormat="1" applyFont="1" applyBorder="1" applyAlignment="1">
      <alignment horizontal="center" vertical="center"/>
    </xf>
    <xf numFmtId="3" fontId="2" fillId="0" borderId="21" xfId="6" applyNumberFormat="1" applyFont="1" applyBorder="1" applyAlignment="1">
      <alignment horizontal="center"/>
    </xf>
    <xf numFmtId="3" fontId="21" fillId="0" borderId="21" xfId="6" applyNumberFormat="1" applyFont="1" applyBorder="1" applyAlignment="1">
      <alignment horizontal="center" vertical="center"/>
    </xf>
    <xf numFmtId="3" fontId="2" fillId="0" borderId="5" xfId="6" applyNumberFormat="1" applyFont="1" applyBorder="1" applyAlignment="1">
      <alignment horizontal="center" vertical="center"/>
    </xf>
    <xf numFmtId="3" fontId="2" fillId="0" borderId="5" xfId="6" applyNumberFormat="1" applyFont="1" applyBorder="1" applyAlignment="1">
      <alignment horizontal="center"/>
    </xf>
    <xf numFmtId="3" fontId="21" fillId="0" borderId="6" xfId="6" applyNumberFormat="1" applyFont="1" applyBorder="1"/>
    <xf numFmtId="0" fontId="8" fillId="0" borderId="6" xfId="9" applyFont="1" applyBorder="1" applyAlignment="1">
      <alignment horizontal="center" vertical="center" wrapText="1"/>
    </xf>
    <xf numFmtId="4" fontId="7" fillId="0" borderId="5" xfId="9" applyNumberFormat="1" applyFont="1" applyBorder="1" applyAlignment="1">
      <alignment horizontal="center"/>
    </xf>
    <xf numFmtId="4" fontId="8" fillId="0" borderId="5" xfId="9" applyNumberFormat="1" applyFont="1" applyBorder="1" applyAlignment="1">
      <alignment horizontal="center"/>
    </xf>
    <xf numFmtId="4" fontId="8" fillId="0" borderId="23" xfId="9" applyNumberFormat="1" applyFont="1" applyBorder="1" applyAlignment="1">
      <alignment horizontal="center"/>
    </xf>
    <xf numFmtId="3" fontId="8" fillId="0" borderId="21" xfId="9" applyNumberFormat="1" applyFont="1" applyBorder="1" applyAlignment="1">
      <alignment horizontal="center"/>
    </xf>
    <xf numFmtId="4" fontId="8" fillId="0" borderId="21" xfId="9" applyNumberFormat="1" applyFont="1" applyBorder="1" applyAlignment="1">
      <alignment horizontal="center"/>
    </xf>
    <xf numFmtId="3" fontId="8" fillId="0" borderId="5" xfId="9" applyNumberFormat="1" applyFont="1" applyBorder="1" applyAlignment="1">
      <alignment horizontal="center"/>
    </xf>
    <xf numFmtId="0" fontId="8" fillId="0" borderId="5" xfId="14" applyFont="1" applyBorder="1"/>
    <xf numFmtId="0" fontId="8" fillId="0" borderId="6" xfId="14" applyFont="1" applyBorder="1"/>
    <xf numFmtId="0" fontId="26" fillId="0" borderId="5" xfId="100" applyFont="1" applyBorder="1"/>
    <xf numFmtId="4" fontId="5" fillId="0" borderId="3" xfId="3" applyNumberFormat="1" applyFont="1" applyBorder="1" applyAlignment="1">
      <alignment horizontal="center"/>
    </xf>
    <xf numFmtId="0" fontId="2" fillId="3" borderId="5" xfId="6" applyFont="1" applyFill="1" applyBorder="1" applyAlignment="1">
      <alignment horizontal="center"/>
    </xf>
    <xf numFmtId="0" fontId="2" fillId="3" borderId="21" xfId="6" applyFont="1" applyFill="1" applyBorder="1" applyAlignment="1">
      <alignment horizontal="center" vertical="center"/>
    </xf>
    <xf numFmtId="0" fontId="2" fillId="3" borderId="21" xfId="6" applyFont="1" applyFill="1" applyBorder="1" applyAlignment="1">
      <alignment horizontal="center"/>
    </xf>
    <xf numFmtId="0" fontId="21" fillId="0" borderId="10" xfId="3" applyNumberFormat="1" applyFont="1" applyBorder="1" applyAlignment="1">
      <alignment horizontal="left" vertical="top"/>
    </xf>
    <xf numFmtId="4" fontId="2" fillId="0" borderId="3" xfId="3" applyNumberFormat="1" applyFont="1" applyBorder="1" applyAlignment="1" applyProtection="1">
      <alignment horizontal="left"/>
      <protection locked="0"/>
    </xf>
    <xf numFmtId="4" fontId="21" fillId="0" borderId="3" xfId="3" applyNumberFormat="1" applyFont="1" applyBorder="1" applyAlignment="1" applyProtection="1">
      <alignment horizontal="left"/>
      <protection locked="0"/>
    </xf>
    <xf numFmtId="4" fontId="21" fillId="0" borderId="10" xfId="3" applyNumberFormat="1" applyFont="1" applyBorder="1" applyAlignment="1" applyProtection="1">
      <alignment horizontal="left"/>
      <protection locked="0"/>
    </xf>
    <xf numFmtId="4" fontId="21" fillId="0" borderId="3" xfId="3" applyNumberFormat="1" applyFont="1" applyBorder="1" applyAlignment="1" applyProtection="1">
      <alignment horizontal="left" wrapText="1"/>
      <protection locked="0"/>
    </xf>
    <xf numFmtId="0" fontId="8" fillId="0" borderId="0" xfId="9" applyFont="1" applyBorder="1"/>
    <xf numFmtId="0" fontId="8" fillId="0" borderId="0" xfId="9" applyFont="1" applyBorder="1" applyAlignment="1">
      <alignment horizontal="center"/>
    </xf>
    <xf numFmtId="0" fontId="8" fillId="0" borderId="0" xfId="9" applyFont="1" applyBorder="1" applyAlignment="1">
      <alignment horizontal="center" wrapText="1"/>
    </xf>
    <xf numFmtId="0" fontId="8" fillId="0" borderId="5" xfId="9" applyFont="1" applyBorder="1" applyAlignment="1">
      <alignment horizontal="center"/>
    </xf>
    <xf numFmtId="0" fontId="8" fillId="0" borderId="5" xfId="14" applyFont="1" applyBorder="1" applyAlignment="1">
      <alignment horizontal="center"/>
    </xf>
    <xf numFmtId="0" fontId="8" fillId="0" borderId="6" xfId="9" applyFont="1" applyBorder="1" applyAlignment="1">
      <alignment horizontal="center"/>
    </xf>
    <xf numFmtId="49" fontId="5" fillId="0" borderId="0" xfId="0" applyNumberFormat="1" applyFont="1" applyBorder="1" applyAlignment="1">
      <alignment horizontal="left"/>
    </xf>
    <xf numFmtId="49" fontId="5" fillId="0" borderId="0" xfId="0" applyNumberFormat="1" applyFont="1" applyBorder="1" applyAlignment="1" applyProtection="1">
      <protection locked="0"/>
    </xf>
    <xf numFmtId="0" fontId="2" fillId="0" borderId="0" xfId="0" applyFont="1" applyBorder="1" applyAlignment="1"/>
    <xf numFmtId="49" fontId="5" fillId="0" borderId="15" xfId="0" applyNumberFormat="1" applyFont="1" applyBorder="1" applyAlignment="1" applyProtection="1">
      <alignment horizontal="center" wrapText="1"/>
      <protection locked="0"/>
    </xf>
    <xf numFmtId="49" fontId="4" fillId="0" borderId="0" xfId="3" applyNumberFormat="1" applyFont="1" applyBorder="1" applyAlignment="1">
      <alignment horizontal="center"/>
    </xf>
    <xf numFmtId="49" fontId="5" fillId="0" borderId="0" xfId="0" applyNumberFormat="1" applyFont="1" applyBorder="1" applyAlignment="1">
      <alignment horizontal="right"/>
    </xf>
    <xf numFmtId="49" fontId="5" fillId="0" borderId="0" xfId="0" applyNumberFormat="1" applyFont="1" applyBorder="1" applyAlignment="1">
      <alignment horizontal="center"/>
    </xf>
  </cellXfs>
  <cellStyles count="101">
    <cellStyle name="Comma 2" xfId="10"/>
    <cellStyle name="Comma 2 2" xfId="15"/>
    <cellStyle name="Comma 2 3" xfId="16"/>
    <cellStyle name="Comma 3" xfId="13"/>
    <cellStyle name="Comma 4" xfId="17"/>
    <cellStyle name="Comma 5" xfId="12"/>
    <cellStyle name="Comma 6" xfId="99"/>
    <cellStyle name="Comma0" xfId="1"/>
    <cellStyle name="Currency 2" xfId="18"/>
    <cellStyle name="Currency 3" xfId="19"/>
    <cellStyle name="Currency 4" xfId="20"/>
    <cellStyle name="Currency 5" xfId="21"/>
    <cellStyle name="Currency0" xfId="22"/>
    <cellStyle name="Currency0 2" xfId="23"/>
    <cellStyle name="Currency0 3" xfId="24"/>
    <cellStyle name="Date" xfId="25"/>
    <cellStyle name="Date 2" xfId="26"/>
    <cellStyle name="Date 3" xfId="27"/>
    <cellStyle name="Excel Built-in Normal" xfId="2"/>
    <cellStyle name="Fixed" xfId="28"/>
    <cellStyle name="Fixed 2" xfId="29"/>
    <cellStyle name="Fixed 3" xfId="30"/>
    <cellStyle name="Hyperlink" xfId="100" builtinId="8"/>
    <cellStyle name="Normal" xfId="0" builtinId="0"/>
    <cellStyle name="Normal 10" xfId="6"/>
    <cellStyle name="Normal 2" xfId="3"/>
    <cellStyle name="Normal 2 2" xfId="8"/>
    <cellStyle name="Normal 2 3" xfId="31"/>
    <cellStyle name="Normal 2 4" xfId="7"/>
    <cellStyle name="Normal 3" xfId="4"/>
    <cellStyle name="Normal 3 10" xfId="32"/>
    <cellStyle name="Normal 3 2" xfId="33"/>
    <cellStyle name="Normal 3 2 2" xfId="34"/>
    <cellStyle name="Normal 3 2 2 2" xfId="35"/>
    <cellStyle name="Normal 3 2 3" xfId="36"/>
    <cellStyle name="Normal 3 2 3 2" xfId="37"/>
    <cellStyle name="Normal 3 2 4" xfId="38"/>
    <cellStyle name="Normal 3 2 4 2" xfId="39"/>
    <cellStyle name="Normal 3 2 5" xfId="40"/>
    <cellStyle name="Normal 3 2 6" xfId="41"/>
    <cellStyle name="Normal 3 3" xfId="42"/>
    <cellStyle name="Normal 3 3 2" xfId="43"/>
    <cellStyle name="Normal 3 3 2 2" xfId="44"/>
    <cellStyle name="Normal 3 3 3" xfId="45"/>
    <cellStyle name="Normal 3 3 3 2" xfId="46"/>
    <cellStyle name="Normal 3 3 4" xfId="47"/>
    <cellStyle name="Normal 3 4" xfId="48"/>
    <cellStyle name="Normal 3 4 2" xfId="49"/>
    <cellStyle name="Normal 3 5" xfId="50"/>
    <cellStyle name="Normal 3 5 2" xfId="51"/>
    <cellStyle name="Normal 3 6" xfId="52"/>
    <cellStyle name="Normal 3 6 2" xfId="53"/>
    <cellStyle name="Normal 3 7" xfId="54"/>
    <cellStyle name="Normal 3 7 2" xfId="55"/>
    <cellStyle name="Normal 3 8" xfId="56"/>
    <cellStyle name="Normal 3 8 2" xfId="57"/>
    <cellStyle name="Normal 3 9" xfId="58"/>
    <cellStyle name="Normal 4" xfId="59"/>
    <cellStyle name="Normal 4 2" xfId="60"/>
    <cellStyle name="Normal 5" xfId="61"/>
    <cellStyle name="Normal 6" xfId="62"/>
    <cellStyle name="Normal 6 2" xfId="63"/>
    <cellStyle name="Normal 7" xfId="64"/>
    <cellStyle name="Normal 8" xfId="14"/>
    <cellStyle name="Normal 9" xfId="65"/>
    <cellStyle name="Normal_EskomMid_Middleburg RDC  Claim No 5" xfId="9"/>
    <cellStyle name="Normal_Evaluation-Devland Phase 1_EskTlhabane_Contract - Priced Bill of Quantites - partitioning added" xfId="5"/>
    <cellStyle name="Normal_FINAL-ESTIMATE-09-09-2002" xfId="11"/>
    <cellStyle name="opskrif" xfId="66"/>
    <cellStyle name="opskrif1" xfId="67"/>
    <cellStyle name="Percent 2" xfId="68"/>
    <cellStyle name="Percent 2 10" xfId="69"/>
    <cellStyle name="Percent 2 2" xfId="70"/>
    <cellStyle name="Percent 2 2 2" xfId="71"/>
    <cellStyle name="Percent 2 2 2 2" xfId="72"/>
    <cellStyle name="Percent 2 2 3" xfId="73"/>
    <cellStyle name="Percent 2 2 3 2" xfId="74"/>
    <cellStyle name="Percent 2 2 4" xfId="75"/>
    <cellStyle name="Percent 2 2 4 2" xfId="76"/>
    <cellStyle name="Percent 2 2 5" xfId="77"/>
    <cellStyle name="Percent 2 2 6" xfId="78"/>
    <cellStyle name="Percent 2 3" xfId="79"/>
    <cellStyle name="Percent 2 3 2" xfId="80"/>
    <cellStyle name="Percent 2 3 2 2" xfId="81"/>
    <cellStyle name="Percent 2 3 3" xfId="82"/>
    <cellStyle name="Percent 2 3 3 2" xfId="83"/>
    <cellStyle name="Percent 2 3 4" xfId="84"/>
    <cellStyle name="Percent 2 4" xfId="85"/>
    <cellStyle name="Percent 2 4 2" xfId="86"/>
    <cellStyle name="Percent 2 5" xfId="87"/>
    <cellStyle name="Percent 2 5 2" xfId="88"/>
    <cellStyle name="Percent 2 6" xfId="89"/>
    <cellStyle name="Percent 2 6 2" xfId="90"/>
    <cellStyle name="Percent 2 7" xfId="91"/>
    <cellStyle name="Percent 2 7 2" xfId="92"/>
    <cellStyle name="Percent 2 8" xfId="93"/>
    <cellStyle name="Percent 2 8 2" xfId="94"/>
    <cellStyle name="Percent 2 9" xfId="95"/>
    <cellStyle name="Percent 3" xfId="96"/>
    <cellStyle name="Percent 4" xfId="97"/>
    <cellStyle name="Percent 5" xfId="9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5</xdr:row>
      <xdr:rowOff>0</xdr:rowOff>
    </xdr:from>
    <xdr:to>
      <xdr:col>3</xdr:col>
      <xdr:colOff>466725</xdr:colOff>
      <xdr:row>5</xdr:row>
      <xdr:rowOff>0</xdr:rowOff>
    </xdr:to>
    <xdr:pic>
      <xdr:nvPicPr>
        <xdr:cNvPr id="36877" name="Picture 1" descr="w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575" y="981075"/>
          <a:ext cx="1485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19050</xdr:colOff>
      <xdr:row>0</xdr:row>
      <xdr:rowOff>142875</xdr:rowOff>
    </xdr:from>
    <xdr:to>
      <xdr:col>3</xdr:col>
      <xdr:colOff>9525</xdr:colOff>
      <xdr:row>2</xdr:row>
      <xdr:rowOff>152400</xdr:rowOff>
    </xdr:to>
    <xdr:pic>
      <xdr:nvPicPr>
        <xdr:cNvPr id="9" name="Picture 8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9050" y="142875"/>
          <a:ext cx="1038225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36027</xdr:colOff>
      <xdr:row>0</xdr:row>
      <xdr:rowOff>150327</xdr:rowOff>
    </xdr:from>
    <xdr:to>
      <xdr:col>2</xdr:col>
      <xdr:colOff>588063</xdr:colOff>
      <xdr:row>3</xdr:row>
      <xdr:rowOff>108500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6027" y="150327"/>
          <a:ext cx="957884" cy="4551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36027</xdr:colOff>
      <xdr:row>1</xdr:row>
      <xdr:rowOff>133350</xdr:rowOff>
    </xdr:from>
    <xdr:to>
      <xdr:col>2</xdr:col>
      <xdr:colOff>819150</xdr:colOff>
      <xdr:row>4</xdr:row>
      <xdr:rowOff>3725</xdr:rowOff>
    </xdr:to>
    <xdr:pic>
      <xdr:nvPicPr>
        <xdr:cNvPr id="5" name="Picture 4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6027" y="323850"/>
          <a:ext cx="1202223" cy="356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317500</xdr:colOff>
      <xdr:row>1</xdr:row>
      <xdr:rowOff>111125</xdr:rowOff>
    </xdr:from>
    <xdr:to>
      <xdr:col>2</xdr:col>
      <xdr:colOff>346868</xdr:colOff>
      <xdr:row>3</xdr:row>
      <xdr:rowOff>111125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7500" y="301625"/>
          <a:ext cx="81915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Projects\Civil%20-%20ESaruchera\PROJECTS\Eskom\Eskom%20Hoedspruit\6.%20Contract%20Documents\03%20Tenders\ADMIN\9677\30\00\D\D01-Sched1-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6.0%20GVT%20MUNIC%20-%20CIVIL/131153.%20SARS%20-%20Alberton%20Campus%20Assessment/10.%20Project%20Management/10.1%20Progress%20Reporting/03%20Measurement%20&amp;%20Certificates/ADMIN/9677/30/00/D/D01-Sched1-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Civil%20-%20IMasunungure\ADMIN\9677\30\00\D\D01-Sched1-8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Government/111044.%20Emakhazeni%20-%20Siyathuthuka%20Community%20Hall/8.%20Invoices%20to%20Clients/SIYATHUTHUKA%20COMMUNITY%20HALL%20IPC%207%20MGUGWANA%20INVE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ched2"/>
      <sheetName val="Sched3"/>
      <sheetName val="Sched4"/>
      <sheetName val="Sched5"/>
      <sheetName val="Sched6"/>
      <sheetName val="Sched7"/>
      <sheetName val="Sched8"/>
      <sheetName val="Summary"/>
    </sheetNames>
    <sheetDataSet>
      <sheetData sheetId="0"/>
      <sheetData sheetId="1">
        <row r="8">
          <cell r="A8" t="str">
            <v xml:space="preserve">  2.</v>
          </cell>
          <cell r="B8" t="str">
            <v>SABS 1200A</v>
          </cell>
          <cell r="C8" t="str">
            <v xml:space="preserve">  SCHEDULE 2  :</v>
          </cell>
          <cell r="D8" t="str">
            <v/>
          </cell>
        </row>
        <row r="9">
          <cell r="C9" t="str">
            <v xml:space="preserve">  DAYWORKS</v>
          </cell>
        </row>
        <row r="12">
          <cell r="A12" t="str">
            <v xml:space="preserve">  2.1</v>
          </cell>
          <cell r="C12" t="str">
            <v xml:space="preserve">  LABOUR</v>
          </cell>
        </row>
        <row r="14">
          <cell r="C14" t="str">
            <v xml:space="preserve">  a.    Qualified artisan    </v>
          </cell>
          <cell r="D14" t="str">
            <v>hour</v>
          </cell>
          <cell r="E14">
            <v>10</v>
          </cell>
          <cell r="F14">
            <v>20</v>
          </cell>
          <cell r="G14">
            <v>200</v>
          </cell>
        </row>
        <row r="15">
          <cell r="C15" t="str">
            <v xml:space="preserve">  b.    Foreman, leader-hand   (......... hour/workday)*</v>
          </cell>
          <cell r="D15" t="str">
            <v>W/day</v>
          </cell>
          <cell r="E15">
            <v>5</v>
          </cell>
          <cell r="F15">
            <v>750</v>
          </cell>
          <cell r="G15">
            <v>3750</v>
          </cell>
        </row>
        <row r="16">
          <cell r="C16" t="str">
            <v xml:space="preserve">  c.    Semi-skilled labourer     (......... hour/workday)*</v>
          </cell>
          <cell r="D16" t="str">
            <v>W/day</v>
          </cell>
          <cell r="E16">
            <v>10</v>
          </cell>
          <cell r="F16">
            <v>120</v>
          </cell>
          <cell r="G16">
            <v>1200</v>
          </cell>
        </row>
        <row r="17">
          <cell r="C17" t="str">
            <v xml:space="preserve">  d.    Labourer                         (......... hour/workday)*</v>
          </cell>
          <cell r="D17" t="str">
            <v>W/day</v>
          </cell>
          <cell r="E17">
            <v>30</v>
          </cell>
          <cell r="F17">
            <v>100</v>
          </cell>
          <cell r="G17">
            <v>3000</v>
          </cell>
        </row>
        <row r="18">
          <cell r="C18" t="str">
            <v xml:space="preserve">  e.    Blaster                            (......... hour/workday)*</v>
          </cell>
          <cell r="D18" t="str">
            <v>W/day</v>
          </cell>
          <cell r="E18">
            <v>5</v>
          </cell>
          <cell r="F18">
            <v>1100</v>
          </cell>
          <cell r="G18">
            <v>5500</v>
          </cell>
        </row>
        <row r="19">
          <cell r="C19" t="str">
            <v xml:space="preserve">  *     Tenderer to specify</v>
          </cell>
        </row>
        <row r="21">
          <cell r="C21" t="str">
            <v xml:space="preserve"> </v>
          </cell>
        </row>
        <row r="22">
          <cell r="A22" t="str">
            <v xml:space="preserve">  2.2</v>
          </cell>
          <cell r="C22" t="str">
            <v xml:space="preserve">  PLANTHIRE  :  WORK RATES ON SITE </v>
          </cell>
        </row>
        <row r="24">
          <cell r="A24" t="str">
            <v xml:space="preserve">  2.2.1</v>
          </cell>
          <cell r="C24" t="str">
            <v xml:space="preserve">  Tipper truck (specify capacity)</v>
          </cell>
        </row>
        <row r="25">
          <cell r="C25" t="str">
            <v xml:space="preserve">  a.    .......... m3 (small)</v>
          </cell>
          <cell r="D25" t="str">
            <v>hour</v>
          </cell>
          <cell r="E25">
            <v>10</v>
          </cell>
          <cell r="F25">
            <v>85</v>
          </cell>
          <cell r="G25">
            <v>850</v>
          </cell>
        </row>
        <row r="26">
          <cell r="C26" t="str">
            <v xml:space="preserve">  b.    .......... m3 (large)</v>
          </cell>
          <cell r="D26" t="str">
            <v>hour</v>
          </cell>
          <cell r="E26">
            <v>10</v>
          </cell>
          <cell r="F26">
            <v>120</v>
          </cell>
          <cell r="G26">
            <v>1200</v>
          </cell>
        </row>
        <row r="28">
          <cell r="A28" t="str">
            <v xml:space="preserve">  2.2.2</v>
          </cell>
          <cell r="C28" t="str">
            <v xml:space="preserve">  Flatbed truck (specify capacity)</v>
          </cell>
        </row>
        <row r="29">
          <cell r="C29" t="str">
            <v xml:space="preserve">  a.    .......... t (small)</v>
          </cell>
          <cell r="D29" t="str">
            <v>hour</v>
          </cell>
          <cell r="E29" t="str">
            <v>R/only</v>
          </cell>
          <cell r="F29">
            <v>65</v>
          </cell>
        </row>
        <row r="30">
          <cell r="C30" t="str">
            <v xml:space="preserve">  b.    .......... t (large)</v>
          </cell>
          <cell r="D30" t="str">
            <v>hour</v>
          </cell>
          <cell r="E30" t="str">
            <v>R/only</v>
          </cell>
          <cell r="F30">
            <v>85</v>
          </cell>
        </row>
        <row r="32">
          <cell r="A32" t="str">
            <v xml:space="preserve">  2.2.3</v>
          </cell>
          <cell r="C32" t="str">
            <v xml:space="preserve">  LDV</v>
          </cell>
          <cell r="D32" t="str">
            <v>km</v>
          </cell>
          <cell r="E32">
            <v>200</v>
          </cell>
          <cell r="F32">
            <v>2</v>
          </cell>
          <cell r="G32">
            <v>400</v>
          </cell>
        </row>
        <row r="34">
          <cell r="A34" t="str">
            <v xml:space="preserve">  2.2.4</v>
          </cell>
          <cell r="C34" t="str">
            <v xml:space="preserve">  Wheel loader .......... m3 bucket (specify type)</v>
          </cell>
          <cell r="D34" t="str">
            <v>hour</v>
          </cell>
          <cell r="E34">
            <v>10</v>
          </cell>
          <cell r="F34">
            <v>200</v>
          </cell>
          <cell r="G34">
            <v>2000</v>
          </cell>
        </row>
        <row r="36">
          <cell r="A36" t="str">
            <v xml:space="preserve">  2.2.5</v>
          </cell>
          <cell r="C36" t="str">
            <v xml:space="preserve">  Motor grader (specify)</v>
          </cell>
          <cell r="D36" t="str">
            <v>hour</v>
          </cell>
          <cell r="E36">
            <v>2</v>
          </cell>
          <cell r="F36">
            <v>210</v>
          </cell>
          <cell r="G36">
            <v>420</v>
          </cell>
        </row>
        <row r="38">
          <cell r="A38" t="str">
            <v xml:space="preserve">  2.2.6</v>
          </cell>
          <cell r="C38" t="str">
            <v xml:space="preserve">  Bulldozer (specify)</v>
          </cell>
        </row>
        <row r="39">
          <cell r="C39" t="str">
            <v xml:space="preserve">  a.    .......... (small)</v>
          </cell>
          <cell r="D39" t="str">
            <v>hour</v>
          </cell>
          <cell r="E39">
            <v>2</v>
          </cell>
          <cell r="F39">
            <v>180</v>
          </cell>
          <cell r="G39">
            <v>360</v>
          </cell>
        </row>
        <row r="40">
          <cell r="C40" t="str">
            <v xml:space="preserve">  b.    .......... (large)</v>
          </cell>
          <cell r="D40" t="str">
            <v>hour</v>
          </cell>
          <cell r="E40">
            <v>2</v>
          </cell>
          <cell r="F40">
            <v>220</v>
          </cell>
          <cell r="G40">
            <v>440</v>
          </cell>
        </row>
        <row r="42">
          <cell r="A42" t="str">
            <v xml:space="preserve">  2.2.7</v>
          </cell>
          <cell r="C42" t="str">
            <v xml:space="preserve">  Back-actor (specify) .........</v>
          </cell>
          <cell r="D42" t="str">
            <v>hour</v>
          </cell>
          <cell r="E42">
            <v>2</v>
          </cell>
          <cell r="F42">
            <v>190</v>
          </cell>
          <cell r="G42">
            <v>380</v>
          </cell>
        </row>
        <row r="44">
          <cell r="A44" t="str">
            <v xml:space="preserve">  2.2.8</v>
          </cell>
          <cell r="C44" t="str">
            <v xml:space="preserve">  Tractor loader backhoe (TLB) .......... m3 bucket</v>
          </cell>
        </row>
        <row r="45">
          <cell r="C45" t="str">
            <v xml:space="preserve">  Specify type ..........</v>
          </cell>
          <cell r="D45" t="str">
            <v>hour</v>
          </cell>
          <cell r="E45">
            <v>2</v>
          </cell>
          <cell r="F45">
            <v>1100</v>
          </cell>
          <cell r="G45">
            <v>2200</v>
          </cell>
        </row>
        <row r="47">
          <cell r="A47" t="str">
            <v xml:space="preserve">  2.2.9</v>
          </cell>
          <cell r="C47" t="str">
            <v xml:space="preserve">  Pedestrian roller</v>
          </cell>
        </row>
        <row r="48">
          <cell r="C48" t="str">
            <v xml:space="preserve">  a.    Bomag BW 90</v>
          </cell>
          <cell r="D48" t="str">
            <v>hour</v>
          </cell>
          <cell r="E48">
            <v>2</v>
          </cell>
          <cell r="F48">
            <v>30</v>
          </cell>
          <cell r="G48">
            <v>60</v>
          </cell>
        </row>
        <row r="49">
          <cell r="C49" t="str">
            <v xml:space="preserve">  b.    Other (&lt;3 000 kg applied force) ..........</v>
          </cell>
          <cell r="D49" t="str">
            <v>hour</v>
          </cell>
          <cell r="E49">
            <v>2</v>
          </cell>
          <cell r="F49">
            <v>120</v>
          </cell>
          <cell r="G49">
            <v>240</v>
          </cell>
        </row>
        <row r="51">
          <cell r="A51" t="str">
            <v xml:space="preserve">  2.2.10</v>
          </cell>
          <cell r="C51" t="str">
            <v xml:space="preserve">  Vibratory road roller (specify type) ..........</v>
          </cell>
          <cell r="D51" t="str">
            <v>hour</v>
          </cell>
          <cell r="E51">
            <v>2</v>
          </cell>
          <cell r="F51">
            <v>20</v>
          </cell>
          <cell r="G51">
            <v>40</v>
          </cell>
        </row>
        <row r="54">
          <cell r="E54" t="str">
            <v>Carried Forward</v>
          </cell>
          <cell r="G54">
            <v>22240</v>
          </cell>
        </row>
        <row r="55">
          <cell r="E55" t="str">
            <v>Brought Forward</v>
          </cell>
          <cell r="G55">
            <v>22240</v>
          </cell>
        </row>
        <row r="58">
          <cell r="A58" t="str">
            <v xml:space="preserve">  2.2.11</v>
          </cell>
          <cell r="C58" t="str">
            <v xml:space="preserve">  Water tanker (specify capacity)</v>
          </cell>
        </row>
        <row r="59">
          <cell r="C59" t="str">
            <v xml:space="preserve">  a.    .......... (small, towable)</v>
          </cell>
          <cell r="D59" t="str">
            <v>hour</v>
          </cell>
          <cell r="E59">
            <v>2</v>
          </cell>
          <cell r="F59">
            <v>20</v>
          </cell>
          <cell r="G59">
            <v>40</v>
          </cell>
        </row>
        <row r="60">
          <cell r="C60" t="str">
            <v xml:space="preserve">  b.    .......... (large)</v>
          </cell>
          <cell r="D60" t="str">
            <v>hour</v>
          </cell>
          <cell r="E60">
            <v>2</v>
          </cell>
          <cell r="F60">
            <v>105</v>
          </cell>
          <cell r="G60">
            <v>210</v>
          </cell>
        </row>
        <row r="62">
          <cell r="A62" t="str">
            <v xml:space="preserve">  2.2.12</v>
          </cell>
          <cell r="C62" t="str">
            <v xml:space="preserve">  Concrete mixer (specify)</v>
          </cell>
        </row>
        <row r="63">
          <cell r="C63" t="str">
            <v xml:space="preserve">  a.    ..........</v>
          </cell>
          <cell r="D63" t="str">
            <v>hour</v>
          </cell>
          <cell r="E63">
            <v>1</v>
          </cell>
          <cell r="F63">
            <v>20</v>
          </cell>
          <cell r="G63">
            <v>20</v>
          </cell>
        </row>
        <row r="64">
          <cell r="C64" t="str">
            <v xml:space="preserve">  b.    ..........</v>
          </cell>
          <cell r="D64" t="str">
            <v>hour</v>
          </cell>
          <cell r="E64">
            <v>1</v>
          </cell>
          <cell r="F64">
            <v>120</v>
          </cell>
          <cell r="G64">
            <v>120</v>
          </cell>
        </row>
        <row r="67">
          <cell r="A67" t="str">
            <v xml:space="preserve">  2.3</v>
          </cell>
          <cell r="C67" t="str">
            <v xml:space="preserve">  MISCELLANEOUS  :  WORK RATES ON SITE</v>
          </cell>
        </row>
        <row r="69">
          <cell r="A69" t="str">
            <v xml:space="preserve">  2.3.1</v>
          </cell>
          <cell r="C69" t="str">
            <v xml:space="preserve">  Compressor with capacity of -10 m3.min</v>
          </cell>
          <cell r="D69" t="str">
            <v>hour</v>
          </cell>
          <cell r="E69">
            <v>2</v>
          </cell>
          <cell r="F69">
            <v>150</v>
          </cell>
          <cell r="G69">
            <v>300</v>
          </cell>
        </row>
        <row r="71">
          <cell r="A71" t="str">
            <v xml:space="preserve">  2.3.2</v>
          </cell>
          <cell r="C71" t="str">
            <v xml:space="preserve">  Waterpump with 50 mm outlet</v>
          </cell>
          <cell r="D71" t="str">
            <v>hour</v>
          </cell>
          <cell r="E71">
            <v>2</v>
          </cell>
          <cell r="F71">
            <v>20</v>
          </cell>
          <cell r="G71">
            <v>40</v>
          </cell>
        </row>
        <row r="73">
          <cell r="A73" t="str">
            <v xml:space="preserve">  2.3.3</v>
          </cell>
          <cell r="C73" t="str">
            <v xml:space="preserve">  Welding unit (300 Amp)</v>
          </cell>
          <cell r="D73" t="str">
            <v>hour</v>
          </cell>
          <cell r="E73" t="str">
            <v>R/only</v>
          </cell>
          <cell r="F73">
            <v>70</v>
          </cell>
        </row>
        <row r="75">
          <cell r="A75" t="str">
            <v xml:space="preserve">  2.3.4</v>
          </cell>
          <cell r="C75" t="str">
            <v xml:space="preserve">  4 kVA diesel-driven generator set</v>
          </cell>
          <cell r="D75" t="str">
            <v>hour</v>
          </cell>
          <cell r="E75" t="str">
            <v>R/only</v>
          </cell>
          <cell r="F75">
            <v>30</v>
          </cell>
        </row>
        <row r="78">
          <cell r="A78" t="str">
            <v xml:space="preserve">  2.4</v>
          </cell>
          <cell r="C78" t="str">
            <v xml:space="preserve">  PLANTHIRE  :  TRANSPORT COST TO AND</v>
          </cell>
        </row>
        <row r="79">
          <cell r="C79" t="str">
            <v xml:space="preserve">  FROM SITE</v>
          </cell>
        </row>
        <row r="81">
          <cell r="C81" t="str">
            <v xml:space="preserve">  (Distance shall be measured one way only.  Tendered</v>
          </cell>
        </row>
        <row r="82">
          <cell r="C82" t="str">
            <v xml:space="preserve">  rates shall include for transport both to and from site)</v>
          </cell>
        </row>
        <row r="84">
          <cell r="A84" t="str">
            <v xml:space="preserve">  2.4.1</v>
          </cell>
          <cell r="C84" t="str">
            <v xml:space="preserve">  Low-bed (suitable for the largest piece of equipment</v>
          </cell>
        </row>
        <row r="85">
          <cell r="C85" t="str">
            <v xml:space="preserve">  above)</v>
          </cell>
          <cell r="D85" t="str">
            <v>km</v>
          </cell>
          <cell r="E85" t="str">
            <v>R/only</v>
          </cell>
          <cell r="F85">
            <v>20</v>
          </cell>
        </row>
        <row r="87">
          <cell r="A87" t="str">
            <v xml:space="preserve">  2.4.2</v>
          </cell>
          <cell r="C87" t="str">
            <v xml:space="preserve">  Tipper truck</v>
          </cell>
        </row>
        <row r="88">
          <cell r="C88" t="str">
            <v xml:space="preserve">  a.    Small</v>
          </cell>
          <cell r="D88" t="str">
            <v>hour</v>
          </cell>
          <cell r="E88" t="str">
            <v>R/only</v>
          </cell>
          <cell r="F88">
            <v>7</v>
          </cell>
        </row>
        <row r="89">
          <cell r="C89" t="str">
            <v xml:space="preserve">  b.    Large</v>
          </cell>
          <cell r="D89" t="str">
            <v>hour</v>
          </cell>
          <cell r="E89" t="str">
            <v>R/only</v>
          </cell>
          <cell r="F89">
            <v>8.5</v>
          </cell>
        </row>
        <row r="91">
          <cell r="A91" t="str">
            <v xml:space="preserve">  2.4.3</v>
          </cell>
          <cell r="C91" t="str">
            <v xml:space="preserve">  Flat-bed truck</v>
          </cell>
        </row>
        <row r="92">
          <cell r="C92" t="str">
            <v xml:space="preserve">  a.    Small</v>
          </cell>
          <cell r="D92" t="str">
            <v>hour</v>
          </cell>
          <cell r="E92" t="str">
            <v>R/only</v>
          </cell>
          <cell r="F92">
            <v>7</v>
          </cell>
        </row>
        <row r="93">
          <cell r="C93" t="str">
            <v xml:space="preserve">  b.    Large</v>
          </cell>
          <cell r="D93" t="str">
            <v>hour</v>
          </cell>
          <cell r="E93" t="str">
            <v>R/only</v>
          </cell>
          <cell r="F93">
            <v>8.5</v>
          </cell>
        </row>
        <row r="95">
          <cell r="A95" t="str">
            <v xml:space="preserve">  2.4.4</v>
          </cell>
          <cell r="C95" t="str">
            <v xml:space="preserve">  LDV</v>
          </cell>
          <cell r="D95" t="str">
            <v>km</v>
          </cell>
          <cell r="E95">
            <v>200</v>
          </cell>
          <cell r="F95">
            <v>2</v>
          </cell>
          <cell r="G95">
            <v>400</v>
          </cell>
        </row>
        <row r="99">
          <cell r="E99" t="str">
            <v>Carried Forward</v>
          </cell>
          <cell r="G99">
            <v>23370</v>
          </cell>
        </row>
        <row r="100">
          <cell r="E100" t="str">
            <v>Brought Forward</v>
          </cell>
          <cell r="G100">
            <v>23370</v>
          </cell>
        </row>
        <row r="103">
          <cell r="A103" t="str">
            <v xml:space="preserve">  2.4.5</v>
          </cell>
          <cell r="C103" t="str">
            <v xml:space="preserve">  Water tanker</v>
          </cell>
        </row>
        <row r="104">
          <cell r="C104" t="str">
            <v xml:space="preserve">  a.    Small (towable)</v>
          </cell>
          <cell r="D104" t="str">
            <v>km</v>
          </cell>
          <cell r="E104" t="str">
            <v>R/only</v>
          </cell>
          <cell r="F104">
            <v>2.5</v>
          </cell>
        </row>
        <row r="105">
          <cell r="C105" t="str">
            <v xml:space="preserve">  b.    Large</v>
          </cell>
          <cell r="D105" t="str">
            <v>km</v>
          </cell>
          <cell r="E105" t="str">
            <v>R/only</v>
          </cell>
          <cell r="F105">
            <v>8.5</v>
          </cell>
        </row>
        <row r="107">
          <cell r="A107" t="str">
            <v xml:space="preserve">  2.4.6</v>
          </cell>
          <cell r="C107" t="str">
            <v xml:space="preserve">  Concrete mixer</v>
          </cell>
        </row>
        <row r="108">
          <cell r="C108" t="str">
            <v xml:space="preserve">  a.    Small (towable)</v>
          </cell>
          <cell r="D108" t="str">
            <v>km</v>
          </cell>
          <cell r="E108" t="str">
            <v>R/only</v>
          </cell>
          <cell r="F108">
            <v>10</v>
          </cell>
        </row>
        <row r="109">
          <cell r="C109" t="str">
            <v xml:space="preserve">  b.    Large</v>
          </cell>
          <cell r="D109" t="str">
            <v>km</v>
          </cell>
          <cell r="E109" t="str">
            <v>R/only</v>
          </cell>
          <cell r="F109">
            <v>30</v>
          </cell>
        </row>
        <row r="111">
          <cell r="A111" t="str">
            <v xml:space="preserve">  2.4.7</v>
          </cell>
          <cell r="C111" t="str">
            <v xml:space="preserve">  Other (specify)</v>
          </cell>
        </row>
        <row r="142">
          <cell r="C142" t="str">
            <v xml:space="preserve">  TOTAL  :  SCHEDULE 2</v>
          </cell>
        </row>
        <row r="143">
          <cell r="C143" t="str">
            <v xml:space="preserve">  DAYWORKS</v>
          </cell>
        </row>
        <row r="144">
          <cell r="C144" t="str">
            <v xml:space="preserve">  CARRIED TO SUMMARY</v>
          </cell>
        </row>
        <row r="146">
          <cell r="E146" t="str">
            <v>Total</v>
          </cell>
          <cell r="G146">
            <v>23370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ched2"/>
      <sheetName val="Sched3"/>
      <sheetName val="Sched4"/>
      <sheetName val="Sched5"/>
      <sheetName val="Sched6"/>
      <sheetName val="Sched7"/>
      <sheetName val="Sched8"/>
      <sheetName val="Summary"/>
    </sheetNames>
    <sheetDataSet>
      <sheetData sheetId="0"/>
      <sheetData sheetId="1">
        <row r="8">
          <cell r="A8" t="str">
            <v xml:space="preserve">  2.</v>
          </cell>
          <cell r="B8" t="str">
            <v>SABS 1200A</v>
          </cell>
          <cell r="C8" t="str">
            <v xml:space="preserve">  SCHEDULE 2  :</v>
          </cell>
          <cell r="D8" t="str">
            <v/>
          </cell>
        </row>
        <row r="9">
          <cell r="C9" t="str">
            <v xml:space="preserve">  DAYWORKS</v>
          </cell>
        </row>
        <row r="12">
          <cell r="A12" t="str">
            <v xml:space="preserve">  2.1</v>
          </cell>
          <cell r="C12" t="str">
            <v xml:space="preserve">  LABOUR</v>
          </cell>
        </row>
        <row r="14">
          <cell r="C14" t="str">
            <v xml:space="preserve">  a.    Qualified artisan    </v>
          </cell>
          <cell r="D14" t="str">
            <v>hour</v>
          </cell>
          <cell r="E14">
            <v>10</v>
          </cell>
          <cell r="F14">
            <v>20</v>
          </cell>
          <cell r="G14">
            <v>200</v>
          </cell>
        </row>
        <row r="15">
          <cell r="C15" t="str">
            <v xml:space="preserve">  b.    Foreman, leader-hand   (......... hour/workday)*</v>
          </cell>
          <cell r="D15" t="str">
            <v>W/day</v>
          </cell>
          <cell r="E15">
            <v>5</v>
          </cell>
          <cell r="F15">
            <v>750</v>
          </cell>
          <cell r="G15">
            <v>3750</v>
          </cell>
        </row>
        <row r="16">
          <cell r="C16" t="str">
            <v xml:space="preserve">  c.    Semi-skilled labourer     (......... hour/workday)*</v>
          </cell>
          <cell r="D16" t="str">
            <v>W/day</v>
          </cell>
          <cell r="E16">
            <v>10</v>
          </cell>
          <cell r="F16">
            <v>120</v>
          </cell>
          <cell r="G16">
            <v>1200</v>
          </cell>
        </row>
        <row r="17">
          <cell r="C17" t="str">
            <v xml:space="preserve">  d.    Labourer                         (......... hour/workday)*</v>
          </cell>
          <cell r="D17" t="str">
            <v>W/day</v>
          </cell>
          <cell r="E17">
            <v>30</v>
          </cell>
          <cell r="F17">
            <v>100</v>
          </cell>
          <cell r="G17">
            <v>3000</v>
          </cell>
        </row>
        <row r="18">
          <cell r="C18" t="str">
            <v xml:space="preserve">  e.    Blaster                            (......... hour/workday)*</v>
          </cell>
          <cell r="D18" t="str">
            <v>W/day</v>
          </cell>
          <cell r="E18">
            <v>5</v>
          </cell>
          <cell r="F18">
            <v>1100</v>
          </cell>
          <cell r="G18">
            <v>5500</v>
          </cell>
        </row>
        <row r="19">
          <cell r="C19" t="str">
            <v xml:space="preserve">  *     Tenderer to specify</v>
          </cell>
        </row>
        <row r="21">
          <cell r="C21" t="str">
            <v xml:space="preserve"> </v>
          </cell>
        </row>
        <row r="22">
          <cell r="A22" t="str">
            <v xml:space="preserve">  2.2</v>
          </cell>
          <cell r="C22" t="str">
            <v xml:space="preserve">  PLANTHIRE  :  WORK RATES ON SITE </v>
          </cell>
        </row>
        <row r="24">
          <cell r="A24" t="str">
            <v xml:space="preserve">  2.2.1</v>
          </cell>
          <cell r="C24" t="str">
            <v xml:space="preserve">  Tipper truck (specify capacity)</v>
          </cell>
        </row>
        <row r="25">
          <cell r="C25" t="str">
            <v xml:space="preserve">  a.    .......... m3 (small)</v>
          </cell>
          <cell r="D25" t="str">
            <v>hour</v>
          </cell>
          <cell r="E25">
            <v>10</v>
          </cell>
          <cell r="F25">
            <v>85</v>
          </cell>
          <cell r="G25">
            <v>850</v>
          </cell>
        </row>
        <row r="26">
          <cell r="C26" t="str">
            <v xml:space="preserve">  b.    .......... m3 (large)</v>
          </cell>
          <cell r="D26" t="str">
            <v>hour</v>
          </cell>
          <cell r="E26">
            <v>10</v>
          </cell>
          <cell r="F26">
            <v>120</v>
          </cell>
          <cell r="G26">
            <v>1200</v>
          </cell>
        </row>
        <row r="28">
          <cell r="A28" t="str">
            <v xml:space="preserve">  2.2.2</v>
          </cell>
          <cell r="C28" t="str">
            <v xml:space="preserve">  Flatbed truck (specify capacity)</v>
          </cell>
        </row>
        <row r="29">
          <cell r="C29" t="str">
            <v xml:space="preserve">  a.    .......... t (small)</v>
          </cell>
          <cell r="D29" t="str">
            <v>hour</v>
          </cell>
          <cell r="E29" t="str">
            <v>R/only</v>
          </cell>
          <cell r="F29">
            <v>65</v>
          </cell>
        </row>
        <row r="30">
          <cell r="C30" t="str">
            <v xml:space="preserve">  b.    .......... t (large)</v>
          </cell>
          <cell r="D30" t="str">
            <v>hour</v>
          </cell>
          <cell r="E30" t="str">
            <v>R/only</v>
          </cell>
          <cell r="F30">
            <v>85</v>
          </cell>
        </row>
        <row r="32">
          <cell r="A32" t="str">
            <v xml:space="preserve">  2.2.3</v>
          </cell>
          <cell r="C32" t="str">
            <v xml:space="preserve">  LDV</v>
          </cell>
          <cell r="D32" t="str">
            <v>km</v>
          </cell>
          <cell r="E32">
            <v>200</v>
          </cell>
          <cell r="F32">
            <v>2</v>
          </cell>
          <cell r="G32">
            <v>400</v>
          </cell>
        </row>
        <row r="34">
          <cell r="A34" t="str">
            <v xml:space="preserve">  2.2.4</v>
          </cell>
          <cell r="C34" t="str">
            <v xml:space="preserve">  Wheel loader .......... m3 bucket (specify type)</v>
          </cell>
          <cell r="D34" t="str">
            <v>hour</v>
          </cell>
          <cell r="E34">
            <v>10</v>
          </cell>
          <cell r="F34">
            <v>200</v>
          </cell>
          <cell r="G34">
            <v>2000</v>
          </cell>
        </row>
        <row r="36">
          <cell r="A36" t="str">
            <v xml:space="preserve">  2.2.5</v>
          </cell>
          <cell r="C36" t="str">
            <v xml:space="preserve">  Motor grader (specify)</v>
          </cell>
          <cell r="D36" t="str">
            <v>hour</v>
          </cell>
          <cell r="E36">
            <v>2</v>
          </cell>
          <cell r="F36">
            <v>210</v>
          </cell>
          <cell r="G36">
            <v>420</v>
          </cell>
        </row>
        <row r="38">
          <cell r="A38" t="str">
            <v xml:space="preserve">  2.2.6</v>
          </cell>
          <cell r="C38" t="str">
            <v xml:space="preserve">  Bulldozer (specify)</v>
          </cell>
        </row>
        <row r="39">
          <cell r="C39" t="str">
            <v xml:space="preserve">  a.    .......... (small)</v>
          </cell>
          <cell r="D39" t="str">
            <v>hour</v>
          </cell>
          <cell r="E39">
            <v>2</v>
          </cell>
          <cell r="F39">
            <v>180</v>
          </cell>
          <cell r="G39">
            <v>360</v>
          </cell>
        </row>
        <row r="40">
          <cell r="C40" t="str">
            <v xml:space="preserve">  b.    .......... (large)</v>
          </cell>
          <cell r="D40" t="str">
            <v>hour</v>
          </cell>
          <cell r="E40">
            <v>2</v>
          </cell>
          <cell r="F40">
            <v>220</v>
          </cell>
          <cell r="G40">
            <v>440</v>
          </cell>
        </row>
        <row r="42">
          <cell r="A42" t="str">
            <v xml:space="preserve">  2.2.7</v>
          </cell>
          <cell r="C42" t="str">
            <v xml:space="preserve">  Back-actor (specify) .........</v>
          </cell>
          <cell r="D42" t="str">
            <v>hour</v>
          </cell>
          <cell r="E42">
            <v>2</v>
          </cell>
          <cell r="F42">
            <v>190</v>
          </cell>
          <cell r="G42">
            <v>380</v>
          </cell>
        </row>
        <row r="44">
          <cell r="A44" t="str">
            <v xml:space="preserve">  2.2.8</v>
          </cell>
          <cell r="C44" t="str">
            <v xml:space="preserve">  Tractor loader backhoe (TLB) .......... m3 bucket</v>
          </cell>
        </row>
        <row r="45">
          <cell r="C45" t="str">
            <v xml:space="preserve">  Specify type ..........</v>
          </cell>
          <cell r="D45" t="str">
            <v>hour</v>
          </cell>
          <cell r="E45">
            <v>2</v>
          </cell>
          <cell r="F45">
            <v>1100</v>
          </cell>
          <cell r="G45">
            <v>2200</v>
          </cell>
        </row>
        <row r="47">
          <cell r="A47" t="str">
            <v xml:space="preserve">  2.2.9</v>
          </cell>
          <cell r="C47" t="str">
            <v xml:space="preserve">  Pedestrian roller</v>
          </cell>
        </row>
        <row r="48">
          <cell r="C48" t="str">
            <v xml:space="preserve">  a.    Bomag BW 90</v>
          </cell>
          <cell r="D48" t="str">
            <v>hour</v>
          </cell>
          <cell r="E48">
            <v>2</v>
          </cell>
          <cell r="F48">
            <v>30</v>
          </cell>
          <cell r="G48">
            <v>60</v>
          </cell>
        </row>
        <row r="49">
          <cell r="C49" t="str">
            <v xml:space="preserve">  b.    Other (&lt;3 000 kg applied force) ..........</v>
          </cell>
          <cell r="D49" t="str">
            <v>hour</v>
          </cell>
          <cell r="E49">
            <v>2</v>
          </cell>
          <cell r="F49">
            <v>120</v>
          </cell>
          <cell r="G49">
            <v>240</v>
          </cell>
        </row>
        <row r="51">
          <cell r="A51" t="str">
            <v xml:space="preserve">  2.2.10</v>
          </cell>
          <cell r="C51" t="str">
            <v xml:space="preserve">  Vibratory road roller (specify type) ..........</v>
          </cell>
          <cell r="D51" t="str">
            <v>hour</v>
          </cell>
          <cell r="E51">
            <v>2</v>
          </cell>
          <cell r="F51">
            <v>20</v>
          </cell>
          <cell r="G51">
            <v>40</v>
          </cell>
        </row>
        <row r="54">
          <cell r="E54" t="str">
            <v>Carried Forward</v>
          </cell>
          <cell r="G54">
            <v>22240</v>
          </cell>
        </row>
        <row r="55">
          <cell r="E55" t="str">
            <v>Brought Forward</v>
          </cell>
          <cell r="G55">
            <v>22240</v>
          </cell>
        </row>
        <row r="58">
          <cell r="A58" t="str">
            <v xml:space="preserve">  2.2.11</v>
          </cell>
          <cell r="C58" t="str">
            <v xml:space="preserve">  Water tanker (specify capacity)</v>
          </cell>
        </row>
        <row r="59">
          <cell r="C59" t="str">
            <v xml:space="preserve">  a.    .......... (small, towable)</v>
          </cell>
          <cell r="D59" t="str">
            <v>hour</v>
          </cell>
          <cell r="E59">
            <v>2</v>
          </cell>
          <cell r="F59">
            <v>20</v>
          </cell>
          <cell r="G59">
            <v>40</v>
          </cell>
        </row>
        <row r="60">
          <cell r="C60" t="str">
            <v xml:space="preserve">  b.    .......... (large)</v>
          </cell>
          <cell r="D60" t="str">
            <v>hour</v>
          </cell>
          <cell r="E60">
            <v>2</v>
          </cell>
          <cell r="F60">
            <v>105</v>
          </cell>
          <cell r="G60">
            <v>210</v>
          </cell>
        </row>
        <row r="62">
          <cell r="A62" t="str">
            <v xml:space="preserve">  2.2.12</v>
          </cell>
          <cell r="C62" t="str">
            <v xml:space="preserve">  Concrete mixer (specify)</v>
          </cell>
        </row>
        <row r="63">
          <cell r="C63" t="str">
            <v xml:space="preserve">  a.    ..........</v>
          </cell>
          <cell r="D63" t="str">
            <v>hour</v>
          </cell>
          <cell r="E63">
            <v>1</v>
          </cell>
          <cell r="F63">
            <v>20</v>
          </cell>
          <cell r="G63">
            <v>20</v>
          </cell>
        </row>
        <row r="64">
          <cell r="C64" t="str">
            <v xml:space="preserve">  b.    ..........</v>
          </cell>
          <cell r="D64" t="str">
            <v>hour</v>
          </cell>
          <cell r="E64">
            <v>1</v>
          </cell>
          <cell r="F64">
            <v>120</v>
          </cell>
          <cell r="G64">
            <v>120</v>
          </cell>
        </row>
        <row r="67">
          <cell r="A67" t="str">
            <v xml:space="preserve">  2.3</v>
          </cell>
          <cell r="C67" t="str">
            <v xml:space="preserve">  MISCELLANEOUS  :  WORK RATES ON SITE</v>
          </cell>
        </row>
        <row r="69">
          <cell r="A69" t="str">
            <v xml:space="preserve">  2.3.1</v>
          </cell>
          <cell r="C69" t="str">
            <v xml:space="preserve">  Compressor with capacity of -10 m3.min</v>
          </cell>
          <cell r="D69" t="str">
            <v>hour</v>
          </cell>
          <cell r="E69">
            <v>2</v>
          </cell>
          <cell r="F69">
            <v>150</v>
          </cell>
          <cell r="G69">
            <v>300</v>
          </cell>
        </row>
        <row r="71">
          <cell r="A71" t="str">
            <v xml:space="preserve">  2.3.2</v>
          </cell>
          <cell r="C71" t="str">
            <v xml:space="preserve">  Waterpump with 50 mm outlet</v>
          </cell>
          <cell r="D71" t="str">
            <v>hour</v>
          </cell>
          <cell r="E71">
            <v>2</v>
          </cell>
          <cell r="F71">
            <v>20</v>
          </cell>
          <cell r="G71">
            <v>40</v>
          </cell>
        </row>
        <row r="73">
          <cell r="A73" t="str">
            <v xml:space="preserve">  2.3.3</v>
          </cell>
          <cell r="C73" t="str">
            <v xml:space="preserve">  Welding unit (300 Amp)</v>
          </cell>
          <cell r="D73" t="str">
            <v>hour</v>
          </cell>
          <cell r="E73" t="str">
            <v>R/only</v>
          </cell>
          <cell r="F73">
            <v>70</v>
          </cell>
        </row>
        <row r="75">
          <cell r="A75" t="str">
            <v xml:space="preserve">  2.3.4</v>
          </cell>
          <cell r="C75" t="str">
            <v xml:space="preserve">  4 kVA diesel-driven generator set</v>
          </cell>
          <cell r="D75" t="str">
            <v>hour</v>
          </cell>
          <cell r="E75" t="str">
            <v>R/only</v>
          </cell>
          <cell r="F75">
            <v>30</v>
          </cell>
        </row>
        <row r="78">
          <cell r="A78" t="str">
            <v xml:space="preserve">  2.4</v>
          </cell>
          <cell r="C78" t="str">
            <v xml:space="preserve">  PLANTHIRE  :  TRANSPORT COST TO AND</v>
          </cell>
        </row>
        <row r="79">
          <cell r="C79" t="str">
            <v xml:space="preserve">  FROM SITE</v>
          </cell>
        </row>
        <row r="81">
          <cell r="C81" t="str">
            <v xml:space="preserve">  (Distance shall be measured one way only.  Tendered</v>
          </cell>
        </row>
        <row r="82">
          <cell r="C82" t="str">
            <v xml:space="preserve">  rates shall include for transport both to and from site)</v>
          </cell>
        </row>
        <row r="84">
          <cell r="A84" t="str">
            <v xml:space="preserve">  2.4.1</v>
          </cell>
          <cell r="C84" t="str">
            <v xml:space="preserve">  Low-bed (suitable for the largest piece of equipment</v>
          </cell>
        </row>
        <row r="85">
          <cell r="C85" t="str">
            <v xml:space="preserve">  above)</v>
          </cell>
          <cell r="D85" t="str">
            <v>km</v>
          </cell>
          <cell r="E85" t="str">
            <v>R/only</v>
          </cell>
          <cell r="F85">
            <v>20</v>
          </cell>
        </row>
        <row r="87">
          <cell r="A87" t="str">
            <v xml:space="preserve">  2.4.2</v>
          </cell>
          <cell r="C87" t="str">
            <v xml:space="preserve">  Tipper truck</v>
          </cell>
        </row>
        <row r="88">
          <cell r="C88" t="str">
            <v xml:space="preserve">  a.    Small</v>
          </cell>
          <cell r="D88" t="str">
            <v>hour</v>
          </cell>
          <cell r="E88" t="str">
            <v>R/only</v>
          </cell>
          <cell r="F88">
            <v>7</v>
          </cell>
        </row>
        <row r="89">
          <cell r="C89" t="str">
            <v xml:space="preserve">  b.    Large</v>
          </cell>
          <cell r="D89" t="str">
            <v>hour</v>
          </cell>
          <cell r="E89" t="str">
            <v>R/only</v>
          </cell>
          <cell r="F89">
            <v>8.5</v>
          </cell>
        </row>
        <row r="91">
          <cell r="A91" t="str">
            <v xml:space="preserve">  2.4.3</v>
          </cell>
          <cell r="C91" t="str">
            <v xml:space="preserve">  Flat-bed truck</v>
          </cell>
        </row>
        <row r="92">
          <cell r="C92" t="str">
            <v xml:space="preserve">  a.    Small</v>
          </cell>
          <cell r="D92" t="str">
            <v>hour</v>
          </cell>
          <cell r="E92" t="str">
            <v>R/only</v>
          </cell>
          <cell r="F92">
            <v>7</v>
          </cell>
        </row>
        <row r="93">
          <cell r="C93" t="str">
            <v xml:space="preserve">  b.    Large</v>
          </cell>
          <cell r="D93" t="str">
            <v>hour</v>
          </cell>
          <cell r="E93" t="str">
            <v>R/only</v>
          </cell>
          <cell r="F93">
            <v>8.5</v>
          </cell>
        </row>
        <row r="95">
          <cell r="A95" t="str">
            <v xml:space="preserve">  2.4.4</v>
          </cell>
          <cell r="C95" t="str">
            <v xml:space="preserve">  LDV</v>
          </cell>
          <cell r="D95" t="str">
            <v>km</v>
          </cell>
          <cell r="E95">
            <v>200</v>
          </cell>
          <cell r="F95">
            <v>2</v>
          </cell>
          <cell r="G95">
            <v>400</v>
          </cell>
        </row>
        <row r="99">
          <cell r="E99" t="str">
            <v>Carried Forward</v>
          </cell>
          <cell r="G99">
            <v>23370</v>
          </cell>
        </row>
        <row r="100">
          <cell r="E100" t="str">
            <v>Brought Forward</v>
          </cell>
          <cell r="G100">
            <v>23370</v>
          </cell>
        </row>
        <row r="103">
          <cell r="A103" t="str">
            <v xml:space="preserve">  2.4.5</v>
          </cell>
          <cell r="C103" t="str">
            <v xml:space="preserve">  Water tanker</v>
          </cell>
        </row>
        <row r="104">
          <cell r="C104" t="str">
            <v xml:space="preserve">  a.    Small (towable)</v>
          </cell>
          <cell r="D104" t="str">
            <v>km</v>
          </cell>
          <cell r="E104" t="str">
            <v>R/only</v>
          </cell>
          <cell r="F104">
            <v>2.5</v>
          </cell>
        </row>
        <row r="105">
          <cell r="C105" t="str">
            <v xml:space="preserve">  b.    Large</v>
          </cell>
          <cell r="D105" t="str">
            <v>km</v>
          </cell>
          <cell r="E105" t="str">
            <v>R/only</v>
          </cell>
          <cell r="F105">
            <v>8.5</v>
          </cell>
        </row>
        <row r="107">
          <cell r="A107" t="str">
            <v xml:space="preserve">  2.4.6</v>
          </cell>
          <cell r="C107" t="str">
            <v xml:space="preserve">  Concrete mixer</v>
          </cell>
        </row>
        <row r="108">
          <cell r="C108" t="str">
            <v xml:space="preserve">  a.    Small (towable)</v>
          </cell>
          <cell r="D108" t="str">
            <v>km</v>
          </cell>
          <cell r="E108" t="str">
            <v>R/only</v>
          </cell>
          <cell r="F108">
            <v>10</v>
          </cell>
        </row>
        <row r="109">
          <cell r="C109" t="str">
            <v xml:space="preserve">  b.    Large</v>
          </cell>
          <cell r="D109" t="str">
            <v>km</v>
          </cell>
          <cell r="E109" t="str">
            <v>R/only</v>
          </cell>
          <cell r="F109">
            <v>30</v>
          </cell>
        </row>
        <row r="111">
          <cell r="A111" t="str">
            <v xml:space="preserve">  2.4.7</v>
          </cell>
          <cell r="C111" t="str">
            <v xml:space="preserve">  Other (specify)</v>
          </cell>
        </row>
        <row r="142">
          <cell r="C142" t="str">
            <v xml:space="preserve">  TOTAL  :  SCHEDULE 2</v>
          </cell>
        </row>
        <row r="143">
          <cell r="C143" t="str">
            <v xml:space="preserve">  DAYWORKS</v>
          </cell>
        </row>
        <row r="144">
          <cell r="C144" t="str">
            <v xml:space="preserve">  CARRIED TO SUMMARY</v>
          </cell>
        </row>
        <row r="146">
          <cell r="E146" t="str">
            <v>Total</v>
          </cell>
          <cell r="G146">
            <v>23370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ched2"/>
      <sheetName val="Sched3"/>
      <sheetName val="Sched4"/>
      <sheetName val="Sched5"/>
      <sheetName val="Sched6"/>
      <sheetName val="Sched7"/>
      <sheetName val="Sched8"/>
      <sheetName val="Summ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LL NO. 1 P &amp; Gs"/>
      <sheetName val="BILL NO. 2 Earthworks"/>
      <sheetName val="BILL NO. 3 Con,For &amp; Rein"/>
      <sheetName val="BILL NO. 4 Brickwork"/>
      <sheetName val="BILL NO. 5 Waterproofing"/>
      <sheetName val="BILL NO. 6 Roof Covering"/>
      <sheetName val="BILL NO. 7 Carpentry &amp; Joinery"/>
      <sheetName val="BILL NO. 8Ceiling,Partn &amp; Floor"/>
      <sheetName val="BILL NO. 9 Ironmongery"/>
      <sheetName val="BILL NO. 10 Metalwork"/>
      <sheetName val="BILL NO. 11 Plastering"/>
      <sheetName val="BILL NO. 12 Plumbing &amp; Drainage"/>
      <sheetName val="BILL NO. 13 Glazing"/>
      <sheetName val="BILL NO. 14 Paintwork"/>
      <sheetName val="BILL NO. 15 Mechanical"/>
      <sheetName val="BILL NO. 16 SITE WORKS&amp;PAVING"/>
      <sheetName val="BILL NO. 17 UNREINFORCED CONCRE"/>
      <sheetName val="BILL NO.18 ACCESS ROAD &amp;PARKING"/>
      <sheetName val="BILL NO. 19 Palisade Fencing"/>
      <sheetName val="BILL NO.20 SERVICES-WATER&amp;SEWER"/>
      <sheetName val="BILL NO. 21 Electrical Works"/>
      <sheetName val="BILL NO. 22 Dayworks"/>
      <sheetName val="Certificate Summary"/>
      <sheetName val="Cost Breakdown"/>
      <sheetName val="Material Schedule "/>
      <sheetName val="IPC7"/>
    </sheetNames>
    <sheetDataSet>
      <sheetData sheetId="0">
        <row r="140">
          <cell r="J140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VAT@14%2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Y335"/>
  <sheetViews>
    <sheetView view="pageBreakPreview" topLeftCell="B41" zoomScale="90" zoomScaleNormal="75" zoomScaleSheetLayoutView="90" workbookViewId="0">
      <selection activeCell="H55" sqref="H55"/>
    </sheetView>
  </sheetViews>
  <sheetFormatPr defaultColWidth="9.6640625" defaultRowHeight="12.75"/>
  <cols>
    <col min="1" max="1" width="9.6640625" style="42"/>
    <col min="2" max="2" width="5" style="42" customWidth="1"/>
    <col min="3" max="3" width="7.21875" style="42" customWidth="1"/>
    <col min="4" max="4" width="39.6640625" style="79" customWidth="1"/>
    <col min="5" max="5" width="6.44140625" style="42" customWidth="1"/>
    <col min="6" max="6" width="8.33203125" style="42" customWidth="1"/>
    <col min="7" max="7" width="9.77734375" style="81" customWidth="1"/>
    <col min="8" max="8" width="11" style="82" customWidth="1"/>
    <col min="9" max="16384" width="9.6640625" style="42"/>
  </cols>
  <sheetData>
    <row r="1" spans="2:207" s="17" customFormat="1" ht="12.75" customHeight="1">
      <c r="B1" s="14"/>
      <c r="C1" s="15"/>
      <c r="D1" s="16"/>
      <c r="E1" s="16"/>
      <c r="F1" s="16"/>
      <c r="G1" s="16"/>
      <c r="H1" s="16"/>
    </row>
    <row r="2" spans="2:207" s="17" customFormat="1" ht="12.75" customHeight="1">
      <c r="B2" s="18"/>
      <c r="C2" s="15"/>
      <c r="D2" s="320" t="s">
        <v>81</v>
      </c>
      <c r="E2" s="320"/>
      <c r="F2" s="320"/>
      <c r="G2" s="12"/>
      <c r="H2" s="12"/>
    </row>
    <row r="3" spans="2:207" s="17" customFormat="1" ht="12.75" customHeight="1">
      <c r="B3" s="19"/>
      <c r="C3" s="15"/>
      <c r="D3" s="20"/>
      <c r="E3" s="21"/>
      <c r="F3" s="21"/>
      <c r="G3" s="321"/>
      <c r="H3" s="322"/>
      <c r="I3" s="1"/>
    </row>
    <row r="4" spans="2:207" s="17" customFormat="1" ht="12.75" customHeight="1">
      <c r="B4" s="18"/>
      <c r="C4" s="15"/>
      <c r="D4" s="13" t="s">
        <v>27</v>
      </c>
      <c r="E4" s="13"/>
      <c r="F4" s="13"/>
      <c r="G4" s="13"/>
      <c r="H4" s="13"/>
      <c r="I4" s="1"/>
      <c r="J4" s="1"/>
    </row>
    <row r="5" spans="2:207" s="24" customFormat="1" ht="15" customHeight="1">
      <c r="B5" s="22"/>
      <c r="C5" s="23"/>
      <c r="D5" s="3"/>
      <c r="E5" s="3"/>
      <c r="F5" s="3"/>
      <c r="G5" s="323"/>
      <c r="H5" s="323"/>
      <c r="I5" s="2"/>
      <c r="J5" s="2"/>
    </row>
    <row r="6" spans="2:207" s="17" customFormat="1" ht="12.75" customHeight="1">
      <c r="B6" s="25"/>
      <c r="C6" s="26" t="s">
        <v>1</v>
      </c>
      <c r="D6" s="27"/>
      <c r="E6" s="28"/>
      <c r="F6" s="28"/>
      <c r="G6" s="29" t="s">
        <v>6</v>
      </c>
      <c r="H6" s="30" t="s">
        <v>8</v>
      </c>
    </row>
    <row r="7" spans="2:207" s="17" customFormat="1" ht="12.75" customHeight="1">
      <c r="B7" s="31" t="s">
        <v>0</v>
      </c>
      <c r="C7" s="32" t="s">
        <v>2</v>
      </c>
      <c r="D7" s="33" t="s">
        <v>3</v>
      </c>
      <c r="E7" s="32" t="s">
        <v>4</v>
      </c>
      <c r="F7" s="32" t="s">
        <v>5</v>
      </c>
      <c r="G7" s="34" t="s">
        <v>7</v>
      </c>
      <c r="H7" s="35" t="s">
        <v>7</v>
      </c>
    </row>
    <row r="8" spans="2:207" ht="12.75" customHeight="1">
      <c r="B8" s="36" t="s">
        <v>15</v>
      </c>
      <c r="C8" s="36" t="s">
        <v>13</v>
      </c>
      <c r="D8" s="37" t="s">
        <v>107</v>
      </c>
      <c r="E8" s="38"/>
      <c r="F8" s="39"/>
      <c r="G8" s="40"/>
      <c r="H8" s="41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  <c r="CO8" s="43"/>
      <c r="CP8" s="43"/>
      <c r="CQ8" s="43"/>
      <c r="CR8" s="43"/>
      <c r="CS8" s="43"/>
      <c r="CT8" s="43"/>
      <c r="CU8" s="43"/>
      <c r="CV8" s="43"/>
      <c r="CW8" s="43"/>
      <c r="CX8" s="43"/>
      <c r="CY8" s="43"/>
      <c r="CZ8" s="43"/>
      <c r="DA8" s="43"/>
      <c r="DB8" s="43"/>
      <c r="DC8" s="43"/>
      <c r="DD8" s="43"/>
      <c r="DE8" s="43"/>
      <c r="DF8" s="43"/>
      <c r="DG8" s="43"/>
      <c r="DH8" s="43"/>
      <c r="DI8" s="43"/>
      <c r="DJ8" s="43"/>
      <c r="DK8" s="43"/>
      <c r="DL8" s="43"/>
      <c r="DM8" s="43"/>
      <c r="DN8" s="43"/>
      <c r="DO8" s="43"/>
      <c r="DP8" s="43"/>
      <c r="DQ8" s="43"/>
      <c r="DR8" s="43"/>
      <c r="DS8" s="43"/>
      <c r="DT8" s="43"/>
      <c r="DU8" s="43"/>
      <c r="DV8" s="43"/>
      <c r="DW8" s="43"/>
      <c r="DX8" s="43"/>
      <c r="DY8" s="43"/>
      <c r="DZ8" s="43"/>
      <c r="EA8" s="43"/>
      <c r="EB8" s="43"/>
      <c r="EC8" s="43"/>
      <c r="ED8" s="43"/>
      <c r="EE8" s="43"/>
      <c r="EF8" s="43"/>
      <c r="EG8" s="43"/>
      <c r="EH8" s="43"/>
      <c r="EI8" s="43"/>
      <c r="EJ8" s="43"/>
      <c r="EK8" s="43"/>
      <c r="EL8" s="43"/>
      <c r="EM8" s="43"/>
      <c r="EN8" s="43"/>
      <c r="EO8" s="43"/>
      <c r="EP8" s="43"/>
      <c r="EQ8" s="43"/>
      <c r="ER8" s="43"/>
      <c r="ES8" s="43"/>
      <c r="ET8" s="43"/>
      <c r="EU8" s="43"/>
      <c r="EV8" s="43"/>
      <c r="EW8" s="43"/>
      <c r="EX8" s="43"/>
      <c r="EY8" s="43"/>
      <c r="EZ8" s="43"/>
      <c r="FA8" s="43"/>
      <c r="FB8" s="43"/>
      <c r="FC8" s="43"/>
      <c r="FD8" s="43"/>
      <c r="FE8" s="43"/>
      <c r="FF8" s="43"/>
      <c r="FG8" s="43"/>
      <c r="FH8" s="43"/>
      <c r="FI8" s="43"/>
      <c r="FJ8" s="43"/>
      <c r="FK8" s="43"/>
      <c r="FL8" s="43"/>
      <c r="FM8" s="43"/>
      <c r="FN8" s="43"/>
      <c r="FO8" s="43"/>
      <c r="FP8" s="43"/>
      <c r="FQ8" s="43"/>
      <c r="FR8" s="43"/>
      <c r="FS8" s="43"/>
      <c r="FT8" s="43"/>
      <c r="FU8" s="43"/>
      <c r="FV8" s="43"/>
      <c r="FW8" s="43"/>
      <c r="FX8" s="43"/>
      <c r="FY8" s="43"/>
      <c r="FZ8" s="43"/>
      <c r="GA8" s="43"/>
      <c r="GB8" s="43"/>
      <c r="GC8" s="43"/>
      <c r="GD8" s="43"/>
      <c r="GE8" s="43"/>
      <c r="GF8" s="43"/>
      <c r="GG8" s="43"/>
      <c r="GH8" s="43"/>
      <c r="GI8" s="43"/>
      <c r="GJ8" s="43"/>
      <c r="GK8" s="43"/>
      <c r="GL8" s="43"/>
      <c r="GM8" s="43"/>
      <c r="GN8" s="43"/>
      <c r="GO8" s="43"/>
      <c r="GP8" s="43"/>
      <c r="GQ8" s="43"/>
      <c r="GR8" s="43"/>
      <c r="GS8" s="43"/>
      <c r="GT8" s="43"/>
      <c r="GU8" s="43"/>
      <c r="GV8" s="43"/>
      <c r="GW8" s="43"/>
      <c r="GX8" s="43"/>
      <c r="GY8" s="43"/>
    </row>
    <row r="9" spans="2:207" ht="12.75" customHeight="1">
      <c r="B9" s="44"/>
      <c r="C9" s="36" t="s">
        <v>25</v>
      </c>
      <c r="D9" s="37"/>
      <c r="E9" s="38"/>
      <c r="F9" s="45"/>
      <c r="G9" s="46"/>
      <c r="H9" s="47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  <c r="CO9" s="43"/>
      <c r="CP9" s="43"/>
      <c r="CQ9" s="43"/>
      <c r="CR9" s="43"/>
      <c r="CS9" s="43"/>
      <c r="CT9" s="43"/>
      <c r="CU9" s="43"/>
      <c r="CV9" s="43"/>
      <c r="CW9" s="43"/>
      <c r="CX9" s="43"/>
      <c r="CY9" s="43"/>
      <c r="CZ9" s="43"/>
      <c r="DA9" s="43"/>
      <c r="DB9" s="43"/>
      <c r="DC9" s="43"/>
      <c r="DD9" s="43"/>
      <c r="DE9" s="43"/>
      <c r="DF9" s="43"/>
      <c r="DG9" s="43"/>
      <c r="DH9" s="43"/>
      <c r="DI9" s="43"/>
      <c r="DJ9" s="43"/>
      <c r="DK9" s="43"/>
      <c r="DL9" s="43"/>
      <c r="DM9" s="43"/>
      <c r="DN9" s="43"/>
      <c r="DO9" s="43"/>
      <c r="DP9" s="43"/>
      <c r="DQ9" s="43"/>
      <c r="DR9" s="43"/>
      <c r="DS9" s="43"/>
      <c r="DT9" s="43"/>
      <c r="DU9" s="43"/>
      <c r="DV9" s="43"/>
      <c r="DW9" s="43"/>
      <c r="DX9" s="43"/>
      <c r="DY9" s="43"/>
      <c r="DZ9" s="43"/>
      <c r="EA9" s="43"/>
      <c r="EB9" s="43"/>
      <c r="EC9" s="43"/>
      <c r="ED9" s="43"/>
      <c r="EE9" s="43"/>
      <c r="EF9" s="43"/>
      <c r="EG9" s="43"/>
      <c r="EH9" s="43"/>
      <c r="EI9" s="43"/>
      <c r="EJ9" s="43"/>
      <c r="EK9" s="43"/>
      <c r="EL9" s="43"/>
      <c r="EM9" s="43"/>
      <c r="EN9" s="43"/>
      <c r="EO9" s="43"/>
      <c r="EP9" s="43"/>
      <c r="EQ9" s="43"/>
      <c r="ER9" s="43"/>
      <c r="ES9" s="43"/>
      <c r="ET9" s="43"/>
      <c r="EU9" s="43"/>
      <c r="EV9" s="43"/>
      <c r="EW9" s="43"/>
      <c r="EX9" s="43"/>
      <c r="EY9" s="43"/>
      <c r="EZ9" s="43"/>
      <c r="FA9" s="43"/>
      <c r="FB9" s="43"/>
      <c r="FC9" s="43"/>
      <c r="FD9" s="43"/>
      <c r="FE9" s="43"/>
      <c r="FF9" s="43"/>
      <c r="FG9" s="43"/>
      <c r="FH9" s="43"/>
      <c r="FI9" s="43"/>
      <c r="FJ9" s="43"/>
      <c r="FK9" s="43"/>
      <c r="FL9" s="43"/>
      <c r="FM9" s="43"/>
      <c r="FN9" s="43"/>
      <c r="FO9" s="43"/>
      <c r="FP9" s="43"/>
      <c r="FQ9" s="43"/>
      <c r="FR9" s="43"/>
      <c r="FS9" s="43"/>
      <c r="FT9" s="43"/>
      <c r="FU9" s="43"/>
      <c r="FV9" s="43"/>
      <c r="FW9" s="43"/>
      <c r="FX9" s="43"/>
      <c r="FY9" s="43"/>
      <c r="FZ9" s="43"/>
      <c r="GA9" s="43"/>
      <c r="GB9" s="43"/>
      <c r="GC9" s="43"/>
      <c r="GD9" s="43"/>
      <c r="GE9" s="43"/>
      <c r="GF9" s="43"/>
      <c r="GG9" s="43"/>
      <c r="GH9" s="43"/>
      <c r="GI9" s="43"/>
      <c r="GJ9" s="43"/>
      <c r="GK9" s="43"/>
      <c r="GL9" s="43"/>
      <c r="GM9" s="43"/>
      <c r="GN9" s="43"/>
      <c r="GO9" s="43"/>
      <c r="GP9" s="43"/>
      <c r="GQ9" s="43"/>
      <c r="GR9" s="43"/>
      <c r="GS9" s="43"/>
      <c r="GT9" s="43"/>
      <c r="GU9" s="43"/>
      <c r="GV9" s="43"/>
      <c r="GW9" s="43"/>
      <c r="GX9" s="43"/>
      <c r="GY9" s="43"/>
    </row>
    <row r="10" spans="2:207" ht="12.75" customHeight="1">
      <c r="B10" s="44"/>
      <c r="C10" s="44"/>
      <c r="D10" s="48"/>
      <c r="E10" s="38"/>
      <c r="F10" s="45"/>
      <c r="G10" s="46"/>
      <c r="H10" s="47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  <c r="DD10" s="43"/>
      <c r="DE10" s="43"/>
      <c r="DF10" s="43"/>
      <c r="DG10" s="43"/>
      <c r="DH10" s="43"/>
      <c r="DI10" s="43"/>
      <c r="DJ10" s="43"/>
      <c r="DK10" s="43"/>
      <c r="DL10" s="43"/>
      <c r="DM10" s="43"/>
      <c r="DN10" s="43"/>
      <c r="DO10" s="43"/>
      <c r="DP10" s="43"/>
      <c r="DQ10" s="43"/>
      <c r="DR10" s="43"/>
      <c r="DS10" s="43"/>
      <c r="DT10" s="43"/>
      <c r="DU10" s="43"/>
      <c r="DV10" s="43"/>
      <c r="DW10" s="43"/>
      <c r="DX10" s="43"/>
      <c r="DY10" s="43"/>
      <c r="DZ10" s="43"/>
      <c r="EA10" s="43"/>
      <c r="EB10" s="43"/>
      <c r="EC10" s="43"/>
      <c r="ED10" s="43"/>
      <c r="EE10" s="43"/>
      <c r="EF10" s="43"/>
      <c r="EG10" s="43"/>
      <c r="EH10" s="43"/>
      <c r="EI10" s="43"/>
      <c r="EJ10" s="43"/>
      <c r="EK10" s="43"/>
      <c r="EL10" s="43"/>
      <c r="EM10" s="43"/>
      <c r="EN10" s="43"/>
      <c r="EO10" s="43"/>
      <c r="EP10" s="43"/>
      <c r="EQ10" s="43"/>
      <c r="ER10" s="43"/>
      <c r="ES10" s="43"/>
      <c r="ET10" s="43"/>
      <c r="EU10" s="43"/>
      <c r="EV10" s="43"/>
      <c r="EW10" s="43"/>
      <c r="EX10" s="43"/>
      <c r="EY10" s="43"/>
      <c r="EZ10" s="43"/>
      <c r="FA10" s="43"/>
      <c r="FB10" s="43"/>
      <c r="FC10" s="43"/>
      <c r="FD10" s="43"/>
      <c r="FE10" s="43"/>
      <c r="FF10" s="43"/>
      <c r="FG10" s="43"/>
      <c r="FH10" s="43"/>
      <c r="FI10" s="43"/>
      <c r="FJ10" s="43"/>
      <c r="FK10" s="43"/>
      <c r="FL10" s="43"/>
      <c r="FM10" s="43"/>
      <c r="FN10" s="43"/>
      <c r="FO10" s="43"/>
      <c r="FP10" s="43"/>
      <c r="FQ10" s="43"/>
      <c r="FR10" s="43"/>
      <c r="FS10" s="43"/>
      <c r="FT10" s="43"/>
      <c r="FU10" s="43"/>
      <c r="FV10" s="43"/>
      <c r="FW10" s="43"/>
      <c r="FX10" s="43"/>
      <c r="FY10" s="43"/>
      <c r="FZ10" s="43"/>
      <c r="GA10" s="43"/>
      <c r="GB10" s="43"/>
      <c r="GC10" s="43"/>
      <c r="GD10" s="43"/>
      <c r="GE10" s="43"/>
      <c r="GF10" s="43"/>
      <c r="GG10" s="43"/>
      <c r="GH10" s="43"/>
      <c r="GI10" s="43"/>
      <c r="GJ10" s="43"/>
      <c r="GK10" s="43"/>
      <c r="GL10" s="43"/>
      <c r="GM10" s="43"/>
      <c r="GN10" s="43"/>
      <c r="GO10" s="43"/>
      <c r="GP10" s="43"/>
      <c r="GQ10" s="43"/>
      <c r="GR10" s="43"/>
      <c r="GS10" s="43"/>
      <c r="GT10" s="43"/>
      <c r="GU10" s="43"/>
      <c r="GV10" s="43"/>
      <c r="GW10" s="43"/>
      <c r="GX10" s="43"/>
      <c r="GY10" s="43"/>
    </row>
    <row r="11" spans="2:207" ht="12.75" customHeight="1">
      <c r="B11" s="36" t="s">
        <v>16</v>
      </c>
      <c r="C11" s="36" t="s">
        <v>11</v>
      </c>
      <c r="D11" s="37" t="s">
        <v>17</v>
      </c>
      <c r="E11" s="38"/>
      <c r="F11" s="45"/>
      <c r="G11" s="46"/>
      <c r="H11" s="47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  <c r="FP11" s="43"/>
      <c r="FQ11" s="43"/>
      <c r="FR11" s="43"/>
      <c r="FS11" s="43"/>
      <c r="FT11" s="43"/>
      <c r="FU11" s="43"/>
      <c r="FV11" s="43"/>
      <c r="FW11" s="43"/>
      <c r="FX11" s="43"/>
      <c r="FY11" s="43"/>
      <c r="FZ11" s="43"/>
      <c r="GA11" s="43"/>
      <c r="GB11" s="43"/>
      <c r="GC11" s="43"/>
      <c r="GD11" s="43"/>
      <c r="GE11" s="43"/>
      <c r="GF11" s="43"/>
      <c r="GG11" s="43"/>
      <c r="GH11" s="43"/>
      <c r="GI11" s="43"/>
      <c r="GJ11" s="43"/>
      <c r="GK11" s="43"/>
      <c r="GL11" s="43"/>
      <c r="GM11" s="43"/>
      <c r="GN11" s="43"/>
      <c r="GO11" s="43"/>
      <c r="GP11" s="43"/>
      <c r="GQ11" s="43"/>
      <c r="GR11" s="43"/>
      <c r="GS11" s="43"/>
      <c r="GT11" s="43"/>
      <c r="GU11" s="43"/>
      <c r="GV11" s="43"/>
      <c r="GW11" s="43"/>
      <c r="GX11" s="43"/>
      <c r="GY11" s="43"/>
    </row>
    <row r="12" spans="2:207" ht="12.75" customHeight="1">
      <c r="B12" s="44"/>
      <c r="C12" s="44"/>
      <c r="D12" s="48"/>
      <c r="E12" s="38"/>
      <c r="F12" s="45"/>
      <c r="G12" s="46"/>
      <c r="H12" s="47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  <c r="FP12" s="43"/>
      <c r="FQ12" s="43"/>
      <c r="FR12" s="43"/>
      <c r="FS12" s="43"/>
      <c r="FT12" s="43"/>
      <c r="FU12" s="43"/>
      <c r="FV12" s="43"/>
      <c r="FW12" s="43"/>
      <c r="FX12" s="43"/>
      <c r="FY12" s="43"/>
      <c r="FZ12" s="43"/>
      <c r="GA12" s="43"/>
      <c r="GB12" s="43"/>
      <c r="GC12" s="43"/>
      <c r="GD12" s="43"/>
      <c r="GE12" s="43"/>
      <c r="GF12" s="43"/>
      <c r="GG12" s="43"/>
      <c r="GH12" s="43"/>
      <c r="GI12" s="43"/>
      <c r="GJ12" s="43"/>
      <c r="GK12" s="43"/>
      <c r="GL12" s="43"/>
      <c r="GM12" s="43"/>
      <c r="GN12" s="43"/>
      <c r="GO12" s="43"/>
      <c r="GP12" s="43"/>
      <c r="GQ12" s="43"/>
      <c r="GR12" s="43"/>
      <c r="GS12" s="43"/>
      <c r="GT12" s="43"/>
      <c r="GU12" s="43"/>
      <c r="GV12" s="43"/>
      <c r="GW12" s="43"/>
      <c r="GX12" s="43"/>
      <c r="GY12" s="43"/>
    </row>
    <row r="13" spans="2:207" ht="12.75" customHeight="1">
      <c r="B13" s="44" t="s">
        <v>18</v>
      </c>
      <c r="C13" s="44" t="s">
        <v>12</v>
      </c>
      <c r="D13" s="48" t="s">
        <v>19</v>
      </c>
      <c r="E13" s="38" t="s">
        <v>10</v>
      </c>
      <c r="F13" s="45">
        <v>1</v>
      </c>
      <c r="G13" s="285"/>
      <c r="H13" s="287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  <c r="FP13" s="43"/>
      <c r="FQ13" s="43"/>
      <c r="FR13" s="43"/>
      <c r="FS13" s="43"/>
      <c r="FT13" s="43"/>
      <c r="FU13" s="43"/>
      <c r="FV13" s="43"/>
      <c r="FW13" s="43"/>
      <c r="FX13" s="43"/>
      <c r="FY13" s="43"/>
      <c r="FZ13" s="43"/>
      <c r="GA13" s="43"/>
      <c r="GB13" s="43"/>
      <c r="GC13" s="43"/>
      <c r="GD13" s="43"/>
      <c r="GE13" s="43"/>
      <c r="GF13" s="43"/>
      <c r="GG13" s="43"/>
      <c r="GH13" s="43"/>
      <c r="GI13" s="43"/>
      <c r="GJ13" s="43"/>
      <c r="GK13" s="43"/>
      <c r="GL13" s="43"/>
      <c r="GM13" s="43"/>
      <c r="GN13" s="43"/>
      <c r="GO13" s="43"/>
      <c r="GP13" s="43"/>
      <c r="GQ13" s="43"/>
      <c r="GR13" s="43"/>
      <c r="GS13" s="43"/>
      <c r="GT13" s="43"/>
      <c r="GU13" s="43"/>
      <c r="GV13" s="43"/>
      <c r="GW13" s="43"/>
      <c r="GX13" s="43"/>
      <c r="GY13" s="43"/>
    </row>
    <row r="14" spans="2:207" ht="12.75" customHeight="1">
      <c r="B14" s="44"/>
      <c r="C14" s="44"/>
      <c r="D14" s="48"/>
      <c r="E14" s="38"/>
      <c r="F14" s="45"/>
      <c r="G14" s="285"/>
      <c r="H14" s="287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  <c r="FP14" s="43"/>
      <c r="FQ14" s="43"/>
      <c r="FR14" s="43"/>
      <c r="FS14" s="43"/>
      <c r="FT14" s="43"/>
      <c r="FU14" s="43"/>
      <c r="FV14" s="43"/>
      <c r="FW14" s="43"/>
      <c r="FX14" s="43"/>
      <c r="FY14" s="43"/>
      <c r="FZ14" s="43"/>
      <c r="GA14" s="43"/>
      <c r="GB14" s="43"/>
      <c r="GC14" s="43"/>
      <c r="GD14" s="43"/>
      <c r="GE14" s="43"/>
      <c r="GF14" s="43"/>
      <c r="GG14" s="43"/>
      <c r="GH14" s="43"/>
      <c r="GI14" s="43"/>
      <c r="GJ14" s="43"/>
      <c r="GK14" s="43"/>
      <c r="GL14" s="43"/>
      <c r="GM14" s="43"/>
      <c r="GN14" s="43"/>
      <c r="GO14" s="43"/>
      <c r="GP14" s="43"/>
      <c r="GQ14" s="43"/>
      <c r="GR14" s="43"/>
      <c r="GS14" s="43"/>
      <c r="GT14" s="43"/>
      <c r="GU14" s="43"/>
      <c r="GV14" s="43"/>
      <c r="GW14" s="43"/>
      <c r="GX14" s="43"/>
      <c r="GY14" s="43"/>
    </row>
    <row r="15" spans="2:207" ht="12.75" customHeight="1">
      <c r="B15" s="44"/>
      <c r="C15" s="44"/>
      <c r="D15" s="48"/>
      <c r="E15" s="38"/>
      <c r="F15" s="45"/>
      <c r="G15" s="285"/>
      <c r="H15" s="287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  <c r="FP15" s="43"/>
      <c r="FQ15" s="43"/>
      <c r="FR15" s="43"/>
      <c r="FS15" s="43"/>
      <c r="FT15" s="43"/>
      <c r="FU15" s="43"/>
      <c r="FV15" s="43"/>
      <c r="FW15" s="43"/>
      <c r="FX15" s="43"/>
      <c r="FY15" s="43"/>
      <c r="FZ15" s="43"/>
      <c r="GA15" s="43"/>
      <c r="GB15" s="43"/>
      <c r="GC15" s="43"/>
      <c r="GD15" s="43"/>
      <c r="GE15" s="43"/>
      <c r="GF15" s="43"/>
      <c r="GG15" s="43"/>
      <c r="GH15" s="43"/>
      <c r="GI15" s="43"/>
      <c r="GJ15" s="43"/>
      <c r="GK15" s="43"/>
      <c r="GL15" s="43"/>
      <c r="GM15" s="43"/>
      <c r="GN15" s="43"/>
      <c r="GO15" s="43"/>
      <c r="GP15" s="43"/>
      <c r="GQ15" s="43"/>
      <c r="GR15" s="43"/>
      <c r="GS15" s="43"/>
      <c r="GT15" s="43"/>
      <c r="GU15" s="43"/>
      <c r="GV15" s="43"/>
      <c r="GW15" s="43"/>
      <c r="GX15" s="43"/>
      <c r="GY15" s="43"/>
    </row>
    <row r="16" spans="2:207" ht="12.75" customHeight="1">
      <c r="B16" s="192">
        <v>1.2</v>
      </c>
      <c r="C16" s="36" t="s">
        <v>14</v>
      </c>
      <c r="D16" s="49" t="s">
        <v>20</v>
      </c>
      <c r="E16" s="38"/>
      <c r="F16" s="45"/>
      <c r="G16" s="285"/>
      <c r="H16" s="287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  <c r="FP16" s="43"/>
      <c r="FQ16" s="43"/>
      <c r="FR16" s="43"/>
      <c r="FS16" s="43"/>
      <c r="FT16" s="43"/>
      <c r="FU16" s="43"/>
      <c r="FV16" s="43"/>
      <c r="FW16" s="43"/>
      <c r="FX16" s="43"/>
      <c r="FY16" s="43"/>
      <c r="FZ16" s="43"/>
      <c r="GA16" s="43"/>
      <c r="GB16" s="43"/>
      <c r="GC16" s="43"/>
      <c r="GD16" s="43"/>
      <c r="GE16" s="43"/>
      <c r="GF16" s="43"/>
      <c r="GG16" s="43"/>
      <c r="GH16" s="43"/>
      <c r="GI16" s="43"/>
      <c r="GJ16" s="43"/>
      <c r="GK16" s="43"/>
      <c r="GL16" s="43"/>
      <c r="GM16" s="43"/>
      <c r="GN16" s="43"/>
      <c r="GO16" s="43"/>
      <c r="GP16" s="43"/>
      <c r="GQ16" s="43"/>
      <c r="GR16" s="43"/>
      <c r="GS16" s="43"/>
      <c r="GT16" s="43"/>
      <c r="GU16" s="43"/>
      <c r="GV16" s="43"/>
      <c r="GW16" s="43"/>
      <c r="GX16" s="43"/>
      <c r="GY16" s="43"/>
    </row>
    <row r="17" spans="2:207" ht="12.75" customHeight="1">
      <c r="B17" s="44"/>
      <c r="C17" s="44"/>
      <c r="D17" s="48"/>
      <c r="E17" s="38"/>
      <c r="F17" s="45"/>
      <c r="G17" s="285"/>
      <c r="H17" s="287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  <c r="FP17" s="43"/>
      <c r="FQ17" s="43"/>
      <c r="FR17" s="43"/>
      <c r="FS17" s="43"/>
      <c r="FT17" s="43"/>
      <c r="FU17" s="43"/>
      <c r="FV17" s="43"/>
      <c r="FW17" s="43"/>
      <c r="FX17" s="43"/>
      <c r="FY17" s="43"/>
      <c r="FZ17" s="43"/>
      <c r="GA17" s="43"/>
      <c r="GB17" s="43"/>
      <c r="GC17" s="43"/>
      <c r="GD17" s="43"/>
      <c r="GE17" s="43"/>
      <c r="GF17" s="43"/>
      <c r="GG17" s="43"/>
      <c r="GH17" s="43"/>
      <c r="GI17" s="43"/>
      <c r="GJ17" s="43"/>
      <c r="GK17" s="43"/>
      <c r="GL17" s="43"/>
      <c r="GM17" s="43"/>
      <c r="GN17" s="43"/>
      <c r="GO17" s="43"/>
      <c r="GP17" s="43"/>
      <c r="GQ17" s="43"/>
      <c r="GR17" s="43"/>
      <c r="GS17" s="43"/>
      <c r="GT17" s="43"/>
      <c r="GU17" s="43"/>
      <c r="GV17" s="43"/>
      <c r="GW17" s="43"/>
      <c r="GX17" s="43"/>
      <c r="GY17" s="43"/>
    </row>
    <row r="18" spans="2:207" ht="12.75" customHeight="1">
      <c r="B18" s="44" t="s">
        <v>108</v>
      </c>
      <c r="C18" s="44" t="s">
        <v>21</v>
      </c>
      <c r="D18" s="50" t="s">
        <v>26</v>
      </c>
      <c r="E18" s="38"/>
      <c r="F18" s="45"/>
      <c r="G18" s="285"/>
      <c r="H18" s="287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  <c r="FP18" s="43"/>
      <c r="FQ18" s="43"/>
      <c r="FR18" s="43"/>
      <c r="FS18" s="43"/>
      <c r="FT18" s="43"/>
      <c r="FU18" s="43"/>
      <c r="FV18" s="43"/>
      <c r="FW18" s="43"/>
      <c r="FX18" s="43"/>
      <c r="FY18" s="43"/>
      <c r="FZ18" s="43"/>
      <c r="GA18" s="43"/>
      <c r="GB18" s="43"/>
      <c r="GC18" s="43"/>
      <c r="GD18" s="43"/>
      <c r="GE18" s="43"/>
      <c r="GF18" s="43"/>
      <c r="GG18" s="43"/>
      <c r="GH18" s="43"/>
      <c r="GI18" s="43"/>
      <c r="GJ18" s="43"/>
      <c r="GK18" s="43"/>
      <c r="GL18" s="43"/>
      <c r="GM18" s="43"/>
      <c r="GN18" s="43"/>
      <c r="GO18" s="43"/>
      <c r="GP18" s="43"/>
      <c r="GQ18" s="43"/>
      <c r="GR18" s="43"/>
      <c r="GS18" s="43"/>
      <c r="GT18" s="43"/>
      <c r="GU18" s="43"/>
      <c r="GV18" s="43"/>
      <c r="GW18" s="43"/>
      <c r="GX18" s="43"/>
      <c r="GY18" s="43"/>
    </row>
    <row r="19" spans="2:207" ht="12.75" customHeight="1">
      <c r="B19" s="51" t="s">
        <v>22</v>
      </c>
      <c r="C19" s="44"/>
      <c r="D19" s="48" t="s">
        <v>23</v>
      </c>
      <c r="E19" s="38" t="s">
        <v>10</v>
      </c>
      <c r="F19" s="45">
        <v>1</v>
      </c>
      <c r="G19" s="285"/>
      <c r="H19" s="287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  <c r="FP19" s="43"/>
      <c r="FQ19" s="43"/>
      <c r="FR19" s="43"/>
      <c r="FS19" s="43"/>
      <c r="FT19" s="43"/>
      <c r="FU19" s="43"/>
      <c r="FV19" s="43"/>
      <c r="FW19" s="43"/>
      <c r="FX19" s="43"/>
      <c r="FY19" s="43"/>
      <c r="FZ19" s="43"/>
      <c r="GA19" s="43"/>
      <c r="GB19" s="43"/>
      <c r="GC19" s="43"/>
      <c r="GD19" s="43"/>
      <c r="GE19" s="43"/>
      <c r="GF19" s="43"/>
      <c r="GG19" s="43"/>
      <c r="GH19" s="43"/>
      <c r="GI19" s="43"/>
      <c r="GJ19" s="43"/>
      <c r="GK19" s="43"/>
      <c r="GL19" s="43"/>
      <c r="GM19" s="43"/>
      <c r="GN19" s="43"/>
      <c r="GO19" s="43"/>
      <c r="GP19" s="43"/>
      <c r="GQ19" s="43"/>
      <c r="GR19" s="43"/>
      <c r="GS19" s="43"/>
      <c r="GT19" s="43"/>
      <c r="GU19" s="43"/>
      <c r="GV19" s="43"/>
      <c r="GW19" s="43"/>
      <c r="GX19" s="43"/>
      <c r="GY19" s="43"/>
    </row>
    <row r="20" spans="2:207" ht="12.75" customHeight="1">
      <c r="B20" s="44"/>
      <c r="C20" s="44"/>
      <c r="D20" s="48"/>
      <c r="E20" s="38"/>
      <c r="F20" s="45"/>
      <c r="G20" s="285"/>
      <c r="H20" s="287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  <c r="FP20" s="43"/>
      <c r="FQ20" s="43"/>
      <c r="FR20" s="43"/>
      <c r="FS20" s="43"/>
      <c r="FT20" s="43"/>
      <c r="FU20" s="43"/>
      <c r="FV20" s="43"/>
      <c r="FW20" s="43"/>
      <c r="FX20" s="43"/>
      <c r="FY20" s="43"/>
      <c r="FZ20" s="43"/>
      <c r="GA20" s="43"/>
      <c r="GB20" s="43"/>
      <c r="GC20" s="43"/>
      <c r="GD20" s="43"/>
      <c r="GE20" s="43"/>
      <c r="GF20" s="43"/>
      <c r="GG20" s="43"/>
      <c r="GH20" s="43"/>
      <c r="GI20" s="43"/>
      <c r="GJ20" s="43"/>
      <c r="GK20" s="43"/>
      <c r="GL20" s="43"/>
      <c r="GM20" s="43"/>
      <c r="GN20" s="43"/>
      <c r="GO20" s="43"/>
      <c r="GP20" s="43"/>
      <c r="GQ20" s="43"/>
      <c r="GR20" s="43"/>
      <c r="GS20" s="43"/>
      <c r="GT20" s="43"/>
      <c r="GU20" s="43"/>
      <c r="GV20" s="43"/>
      <c r="GW20" s="43"/>
      <c r="GX20" s="43"/>
      <c r="GY20" s="43"/>
    </row>
    <row r="21" spans="2:207" ht="12.75" customHeight="1">
      <c r="B21" s="51" t="s">
        <v>22</v>
      </c>
      <c r="C21" s="44"/>
      <c r="D21" s="48" t="s">
        <v>41</v>
      </c>
      <c r="E21" s="38" t="s">
        <v>10</v>
      </c>
      <c r="F21" s="45">
        <v>1</v>
      </c>
      <c r="G21" s="285"/>
      <c r="H21" s="287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  <c r="FP21" s="43"/>
      <c r="FQ21" s="43"/>
      <c r="FR21" s="43"/>
      <c r="FS21" s="43"/>
      <c r="FT21" s="43"/>
      <c r="FU21" s="43"/>
      <c r="FV21" s="43"/>
      <c r="FW21" s="43"/>
      <c r="FX21" s="43"/>
      <c r="FY21" s="43"/>
      <c r="FZ21" s="43"/>
      <c r="GA21" s="43"/>
      <c r="GB21" s="43"/>
      <c r="GC21" s="43"/>
      <c r="GD21" s="43"/>
      <c r="GE21" s="43"/>
      <c r="GF21" s="43"/>
      <c r="GG21" s="43"/>
      <c r="GH21" s="43"/>
      <c r="GI21" s="43"/>
      <c r="GJ21" s="43"/>
      <c r="GK21" s="43"/>
      <c r="GL21" s="43"/>
      <c r="GM21" s="43"/>
      <c r="GN21" s="43"/>
      <c r="GO21" s="43"/>
      <c r="GP21" s="43"/>
      <c r="GQ21" s="43"/>
      <c r="GR21" s="43"/>
      <c r="GS21" s="43"/>
      <c r="GT21" s="43"/>
      <c r="GU21" s="43"/>
      <c r="GV21" s="43"/>
      <c r="GW21" s="43"/>
      <c r="GX21" s="43"/>
      <c r="GY21" s="43"/>
    </row>
    <row r="22" spans="2:207" ht="12.75" customHeight="1">
      <c r="B22" s="44"/>
      <c r="C22" s="44"/>
      <c r="D22" s="48"/>
      <c r="E22" s="38"/>
      <c r="F22" s="45"/>
      <c r="G22" s="285"/>
      <c r="H22" s="287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  <c r="FP22" s="43"/>
      <c r="FQ22" s="43"/>
      <c r="FR22" s="43"/>
      <c r="FS22" s="43"/>
      <c r="FT22" s="43"/>
      <c r="FU22" s="43"/>
      <c r="FV22" s="43"/>
      <c r="FW22" s="43"/>
      <c r="FX22" s="43"/>
      <c r="FY22" s="43"/>
      <c r="FZ22" s="43"/>
      <c r="GA22" s="43"/>
      <c r="GB22" s="43"/>
      <c r="GC22" s="43"/>
      <c r="GD22" s="43"/>
      <c r="GE22" s="43"/>
      <c r="GF22" s="43"/>
      <c r="GG22" s="43"/>
      <c r="GH22" s="43"/>
      <c r="GI22" s="43"/>
      <c r="GJ22" s="43"/>
      <c r="GK22" s="43"/>
      <c r="GL22" s="43"/>
      <c r="GM22" s="43"/>
      <c r="GN22" s="43"/>
      <c r="GO22" s="43"/>
      <c r="GP22" s="43"/>
      <c r="GQ22" s="43"/>
      <c r="GR22" s="43"/>
      <c r="GS22" s="43"/>
      <c r="GT22" s="43"/>
      <c r="GU22" s="43"/>
      <c r="GV22" s="43"/>
      <c r="GW22" s="43"/>
      <c r="GX22" s="43"/>
      <c r="GY22" s="43"/>
    </row>
    <row r="23" spans="2:207" ht="12.75" customHeight="1">
      <c r="B23" s="51" t="s">
        <v>22</v>
      </c>
      <c r="C23" s="44"/>
      <c r="D23" s="48" t="s">
        <v>42</v>
      </c>
      <c r="E23" s="38" t="s">
        <v>10</v>
      </c>
      <c r="F23" s="45">
        <v>1</v>
      </c>
      <c r="G23" s="285"/>
      <c r="H23" s="287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  <c r="FP23" s="43"/>
      <c r="FQ23" s="43"/>
      <c r="FR23" s="43"/>
      <c r="FS23" s="43"/>
      <c r="FT23" s="43"/>
      <c r="FU23" s="43"/>
      <c r="FV23" s="43"/>
      <c r="FW23" s="43"/>
      <c r="FX23" s="43"/>
      <c r="FY23" s="43"/>
      <c r="FZ23" s="43"/>
      <c r="GA23" s="43"/>
      <c r="GB23" s="43"/>
      <c r="GC23" s="43"/>
      <c r="GD23" s="43"/>
      <c r="GE23" s="43"/>
      <c r="GF23" s="43"/>
      <c r="GG23" s="43"/>
      <c r="GH23" s="43"/>
      <c r="GI23" s="43"/>
      <c r="GJ23" s="43"/>
      <c r="GK23" s="43"/>
      <c r="GL23" s="43"/>
      <c r="GM23" s="43"/>
      <c r="GN23" s="43"/>
      <c r="GO23" s="43"/>
      <c r="GP23" s="43"/>
      <c r="GQ23" s="43"/>
      <c r="GR23" s="43"/>
      <c r="GS23" s="43"/>
      <c r="GT23" s="43"/>
      <c r="GU23" s="43"/>
      <c r="GV23" s="43"/>
      <c r="GW23" s="43"/>
      <c r="GX23" s="43"/>
      <c r="GY23" s="43"/>
    </row>
    <row r="24" spans="2:207" ht="12.75" customHeight="1">
      <c r="B24" s="44"/>
      <c r="C24" s="44"/>
      <c r="D24" s="48"/>
      <c r="E24" s="38"/>
      <c r="F24" s="45"/>
      <c r="G24" s="285"/>
      <c r="H24" s="287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  <c r="FP24" s="43"/>
      <c r="FQ24" s="43"/>
      <c r="FR24" s="43"/>
      <c r="FS24" s="43"/>
      <c r="FT24" s="43"/>
      <c r="FU24" s="43"/>
      <c r="FV24" s="43"/>
      <c r="FW24" s="43"/>
      <c r="FX24" s="43"/>
      <c r="FY24" s="43"/>
      <c r="FZ24" s="43"/>
      <c r="GA24" s="43"/>
      <c r="GB24" s="43"/>
      <c r="GC24" s="43"/>
      <c r="GD24" s="43"/>
      <c r="GE24" s="43"/>
      <c r="GF24" s="43"/>
      <c r="GG24" s="43"/>
      <c r="GH24" s="43"/>
      <c r="GI24" s="43"/>
      <c r="GJ24" s="43"/>
      <c r="GK24" s="43"/>
      <c r="GL24" s="43"/>
      <c r="GM24" s="43"/>
      <c r="GN24" s="43"/>
      <c r="GO24" s="43"/>
      <c r="GP24" s="43"/>
      <c r="GQ24" s="43"/>
      <c r="GR24" s="43"/>
      <c r="GS24" s="43"/>
      <c r="GT24" s="43"/>
      <c r="GU24" s="43"/>
      <c r="GV24" s="43"/>
      <c r="GW24" s="43"/>
      <c r="GX24" s="43"/>
      <c r="GY24" s="43"/>
    </row>
    <row r="25" spans="2:207" ht="12.75" customHeight="1">
      <c r="B25" s="51" t="s">
        <v>22</v>
      </c>
      <c r="C25" s="44"/>
      <c r="D25" s="48" t="s">
        <v>43</v>
      </c>
      <c r="E25" s="38" t="s">
        <v>10</v>
      </c>
      <c r="F25" s="45">
        <v>1</v>
      </c>
      <c r="G25" s="285"/>
      <c r="H25" s="287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  <c r="FP25" s="43"/>
      <c r="FQ25" s="43"/>
      <c r="FR25" s="43"/>
      <c r="FS25" s="43"/>
      <c r="FT25" s="43"/>
      <c r="FU25" s="43"/>
      <c r="FV25" s="43"/>
      <c r="FW25" s="43"/>
      <c r="FX25" s="43"/>
      <c r="FY25" s="43"/>
      <c r="FZ25" s="43"/>
      <c r="GA25" s="43"/>
      <c r="GB25" s="43"/>
      <c r="GC25" s="43"/>
      <c r="GD25" s="43"/>
      <c r="GE25" s="43"/>
      <c r="GF25" s="43"/>
      <c r="GG25" s="43"/>
      <c r="GH25" s="43"/>
      <c r="GI25" s="43"/>
      <c r="GJ25" s="43"/>
      <c r="GK25" s="43"/>
      <c r="GL25" s="43"/>
      <c r="GM25" s="43"/>
      <c r="GN25" s="43"/>
      <c r="GO25" s="43"/>
      <c r="GP25" s="43"/>
      <c r="GQ25" s="43"/>
      <c r="GR25" s="43"/>
      <c r="GS25" s="43"/>
      <c r="GT25" s="43"/>
      <c r="GU25" s="43"/>
      <c r="GV25" s="43"/>
      <c r="GW25" s="43"/>
      <c r="GX25" s="43"/>
      <c r="GY25" s="43"/>
    </row>
    <row r="26" spans="2:207" ht="12.75" customHeight="1">
      <c r="B26" s="44"/>
      <c r="C26" s="44"/>
      <c r="D26" s="48"/>
      <c r="E26" s="38"/>
      <c r="F26" s="45"/>
      <c r="G26" s="285"/>
      <c r="H26" s="287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  <c r="FP26" s="43"/>
      <c r="FQ26" s="43"/>
      <c r="FR26" s="43"/>
      <c r="FS26" s="43"/>
      <c r="FT26" s="43"/>
      <c r="FU26" s="43"/>
      <c r="FV26" s="43"/>
      <c r="FW26" s="43"/>
      <c r="FX26" s="43"/>
      <c r="FY26" s="43"/>
      <c r="FZ26" s="43"/>
      <c r="GA26" s="43"/>
      <c r="GB26" s="43"/>
      <c r="GC26" s="43"/>
      <c r="GD26" s="43"/>
      <c r="GE26" s="43"/>
      <c r="GF26" s="43"/>
      <c r="GG26" s="43"/>
      <c r="GH26" s="43"/>
      <c r="GI26" s="43"/>
      <c r="GJ26" s="43"/>
      <c r="GK26" s="43"/>
      <c r="GL26" s="43"/>
      <c r="GM26" s="43"/>
      <c r="GN26" s="43"/>
      <c r="GO26" s="43"/>
      <c r="GP26" s="43"/>
      <c r="GQ26" s="43"/>
      <c r="GR26" s="43"/>
      <c r="GS26" s="43"/>
      <c r="GT26" s="43"/>
      <c r="GU26" s="43"/>
      <c r="GV26" s="43"/>
      <c r="GW26" s="43"/>
      <c r="GX26" s="43"/>
      <c r="GY26" s="43"/>
    </row>
    <row r="27" spans="2:207" ht="12.75" customHeight="1">
      <c r="B27" s="51"/>
      <c r="C27" s="44"/>
      <c r="D27" s="48" t="s">
        <v>44</v>
      </c>
      <c r="E27" s="38" t="s">
        <v>10</v>
      </c>
      <c r="F27" s="45">
        <v>1</v>
      </c>
      <c r="G27" s="285"/>
      <c r="H27" s="287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  <c r="FP27" s="43"/>
      <c r="FQ27" s="43"/>
      <c r="FR27" s="43"/>
      <c r="FS27" s="43"/>
      <c r="FT27" s="43"/>
      <c r="FU27" s="43"/>
      <c r="FV27" s="43"/>
      <c r="FW27" s="43"/>
      <c r="FX27" s="43"/>
      <c r="FY27" s="43"/>
      <c r="FZ27" s="43"/>
      <c r="GA27" s="43"/>
      <c r="GB27" s="43"/>
      <c r="GC27" s="43"/>
      <c r="GD27" s="43"/>
      <c r="GE27" s="43"/>
      <c r="GF27" s="43"/>
      <c r="GG27" s="43"/>
      <c r="GH27" s="43"/>
      <c r="GI27" s="43"/>
      <c r="GJ27" s="43"/>
      <c r="GK27" s="43"/>
      <c r="GL27" s="43"/>
      <c r="GM27" s="43"/>
      <c r="GN27" s="43"/>
      <c r="GO27" s="43"/>
      <c r="GP27" s="43"/>
      <c r="GQ27" s="43"/>
      <c r="GR27" s="43"/>
      <c r="GS27" s="43"/>
      <c r="GT27" s="43"/>
      <c r="GU27" s="43"/>
      <c r="GV27" s="43"/>
      <c r="GW27" s="43"/>
      <c r="GX27" s="43"/>
      <c r="GY27" s="43"/>
    </row>
    <row r="28" spans="2:207" ht="12.75" customHeight="1">
      <c r="B28" s="51"/>
      <c r="C28" s="44"/>
      <c r="D28" s="48"/>
      <c r="E28" s="38"/>
      <c r="F28" s="45"/>
      <c r="G28" s="285"/>
      <c r="H28" s="287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  <c r="FP28" s="43"/>
      <c r="FQ28" s="43"/>
      <c r="FR28" s="43"/>
      <c r="FS28" s="43"/>
      <c r="FT28" s="43"/>
      <c r="FU28" s="43"/>
      <c r="FV28" s="43"/>
      <c r="FW28" s="43"/>
      <c r="FX28" s="43"/>
      <c r="FY28" s="43"/>
      <c r="FZ28" s="43"/>
      <c r="GA28" s="43"/>
      <c r="GB28" s="43"/>
      <c r="GC28" s="43"/>
      <c r="GD28" s="43"/>
      <c r="GE28" s="43"/>
      <c r="GF28" s="43"/>
      <c r="GG28" s="43"/>
      <c r="GH28" s="43"/>
      <c r="GI28" s="43"/>
      <c r="GJ28" s="43"/>
      <c r="GK28" s="43"/>
      <c r="GL28" s="43"/>
      <c r="GM28" s="43"/>
      <c r="GN28" s="43"/>
      <c r="GO28" s="43"/>
      <c r="GP28" s="43"/>
      <c r="GQ28" s="43"/>
      <c r="GR28" s="43"/>
      <c r="GS28" s="43"/>
      <c r="GT28" s="43"/>
      <c r="GU28" s="43"/>
      <c r="GV28" s="43"/>
      <c r="GW28" s="43"/>
      <c r="GX28" s="43"/>
      <c r="GY28" s="43"/>
    </row>
    <row r="29" spans="2:207" ht="12.75" customHeight="1">
      <c r="B29" s="51"/>
      <c r="C29" s="44"/>
      <c r="D29" s="48" t="s">
        <v>45</v>
      </c>
      <c r="E29" s="38" t="s">
        <v>10</v>
      </c>
      <c r="F29" s="45">
        <v>1</v>
      </c>
      <c r="G29" s="285"/>
      <c r="H29" s="287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  <c r="FP29" s="43"/>
      <c r="FQ29" s="43"/>
      <c r="FR29" s="43"/>
      <c r="FS29" s="43"/>
      <c r="FT29" s="43"/>
      <c r="FU29" s="43"/>
      <c r="FV29" s="43"/>
      <c r="FW29" s="43"/>
      <c r="FX29" s="43"/>
      <c r="FY29" s="43"/>
      <c r="FZ29" s="43"/>
      <c r="GA29" s="43"/>
      <c r="GB29" s="43"/>
      <c r="GC29" s="43"/>
      <c r="GD29" s="43"/>
      <c r="GE29" s="43"/>
      <c r="GF29" s="43"/>
      <c r="GG29" s="43"/>
      <c r="GH29" s="43"/>
      <c r="GI29" s="43"/>
      <c r="GJ29" s="43"/>
      <c r="GK29" s="43"/>
      <c r="GL29" s="43"/>
      <c r="GM29" s="43"/>
      <c r="GN29" s="43"/>
      <c r="GO29" s="43"/>
      <c r="GP29" s="43"/>
      <c r="GQ29" s="43"/>
      <c r="GR29" s="43"/>
      <c r="GS29" s="43"/>
      <c r="GT29" s="43"/>
      <c r="GU29" s="43"/>
      <c r="GV29" s="43"/>
      <c r="GW29" s="43"/>
      <c r="GX29" s="43"/>
      <c r="GY29" s="43"/>
    </row>
    <row r="30" spans="2:207" ht="12.75" customHeight="1">
      <c r="B30" s="44"/>
      <c r="C30" s="44"/>
      <c r="D30" s="48"/>
      <c r="E30" s="38"/>
      <c r="F30" s="45"/>
      <c r="G30" s="285"/>
      <c r="H30" s="287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  <c r="FP30" s="43"/>
      <c r="FQ30" s="43"/>
      <c r="FR30" s="43"/>
      <c r="FS30" s="43"/>
      <c r="FT30" s="43"/>
      <c r="FU30" s="43"/>
      <c r="FV30" s="43"/>
      <c r="FW30" s="43"/>
      <c r="FX30" s="43"/>
      <c r="FY30" s="43"/>
      <c r="FZ30" s="43"/>
      <c r="GA30" s="43"/>
      <c r="GB30" s="43"/>
      <c r="GC30" s="43"/>
      <c r="GD30" s="43"/>
      <c r="GE30" s="43"/>
      <c r="GF30" s="43"/>
      <c r="GG30" s="43"/>
      <c r="GH30" s="43"/>
      <c r="GI30" s="43"/>
      <c r="GJ30" s="43"/>
      <c r="GK30" s="43"/>
      <c r="GL30" s="43"/>
      <c r="GM30" s="43"/>
      <c r="GN30" s="43"/>
      <c r="GO30" s="43"/>
      <c r="GP30" s="43"/>
      <c r="GQ30" s="43"/>
      <c r="GR30" s="43"/>
      <c r="GS30" s="43"/>
      <c r="GT30" s="43"/>
      <c r="GU30" s="43"/>
      <c r="GV30" s="43"/>
      <c r="GW30" s="43"/>
      <c r="GX30" s="43"/>
      <c r="GY30" s="43"/>
    </row>
    <row r="31" spans="2:207" ht="12.75" customHeight="1">
      <c r="B31" s="194">
        <v>1.3</v>
      </c>
      <c r="C31" s="195" t="s">
        <v>9</v>
      </c>
      <c r="D31" s="196" t="s">
        <v>24</v>
      </c>
      <c r="E31" s="197" t="s">
        <v>10</v>
      </c>
      <c r="F31" s="66">
        <v>1</v>
      </c>
      <c r="G31" s="285"/>
      <c r="H31" s="287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  <c r="FP31" s="43"/>
      <c r="FQ31" s="43"/>
      <c r="FR31" s="43"/>
      <c r="FS31" s="43"/>
      <c r="FT31" s="43"/>
      <c r="FU31" s="43"/>
      <c r="FV31" s="43"/>
      <c r="FW31" s="43"/>
      <c r="FX31" s="43"/>
      <c r="FY31" s="43"/>
      <c r="FZ31" s="43"/>
      <c r="GA31" s="43"/>
      <c r="GB31" s="43"/>
      <c r="GC31" s="43"/>
      <c r="GD31" s="43"/>
      <c r="GE31" s="43"/>
      <c r="GF31" s="43"/>
      <c r="GG31" s="43"/>
      <c r="GH31" s="43"/>
      <c r="GI31" s="43"/>
      <c r="GJ31" s="43"/>
      <c r="GK31" s="43"/>
      <c r="GL31" s="43"/>
      <c r="GM31" s="43"/>
      <c r="GN31" s="43"/>
      <c r="GO31" s="43"/>
      <c r="GP31" s="43"/>
      <c r="GQ31" s="43"/>
      <c r="GR31" s="43"/>
      <c r="GS31" s="43"/>
      <c r="GT31" s="43"/>
      <c r="GU31" s="43"/>
      <c r="GV31" s="43"/>
      <c r="GW31" s="43"/>
      <c r="GX31" s="43"/>
      <c r="GY31" s="43"/>
    </row>
    <row r="32" spans="2:207" ht="12.75" customHeight="1">
      <c r="B32" s="54"/>
      <c r="C32" s="55"/>
      <c r="D32" s="56"/>
      <c r="E32" s="57"/>
      <c r="F32" s="58"/>
      <c r="G32" s="286"/>
      <c r="H32" s="287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60"/>
      <c r="AI32" s="60"/>
      <c r="AJ32" s="60"/>
      <c r="AK32" s="60"/>
      <c r="AL32" s="60"/>
      <c r="AM32" s="60"/>
      <c r="AN32" s="60"/>
      <c r="AO32" s="60"/>
      <c r="AP32" s="60"/>
      <c r="AQ32" s="60"/>
      <c r="AR32" s="60"/>
      <c r="AS32" s="60"/>
      <c r="AT32" s="60"/>
      <c r="AU32" s="60"/>
      <c r="AV32" s="60"/>
      <c r="AW32" s="60"/>
      <c r="AX32" s="60"/>
      <c r="AY32" s="60"/>
      <c r="AZ32" s="60"/>
      <c r="BA32" s="60"/>
      <c r="BB32" s="60"/>
      <c r="BC32" s="60"/>
      <c r="BD32" s="60"/>
      <c r="BE32" s="60"/>
      <c r="BF32" s="60"/>
      <c r="BG32" s="60"/>
      <c r="BH32" s="60"/>
      <c r="BI32" s="60"/>
      <c r="BJ32" s="60"/>
      <c r="BK32" s="60"/>
      <c r="BL32" s="60"/>
      <c r="BM32" s="60"/>
      <c r="BN32" s="60"/>
      <c r="BO32" s="60"/>
      <c r="BP32" s="60"/>
      <c r="BQ32" s="60"/>
      <c r="BR32" s="60"/>
      <c r="BS32" s="60"/>
      <c r="BT32" s="60"/>
      <c r="BU32" s="60"/>
      <c r="BV32" s="60"/>
      <c r="BW32" s="60"/>
      <c r="BX32" s="60"/>
      <c r="BY32" s="60"/>
      <c r="BZ32" s="60"/>
      <c r="CA32" s="60"/>
      <c r="CB32" s="60"/>
      <c r="CC32" s="60"/>
      <c r="CD32" s="60"/>
      <c r="CE32" s="60"/>
      <c r="CF32" s="60"/>
      <c r="CG32" s="60"/>
      <c r="CH32" s="60"/>
      <c r="CI32" s="60"/>
      <c r="CJ32" s="60"/>
      <c r="CK32" s="60"/>
      <c r="CL32" s="60"/>
      <c r="CM32" s="60"/>
      <c r="CN32" s="60"/>
      <c r="CO32" s="60"/>
      <c r="CP32" s="60"/>
      <c r="CQ32" s="60"/>
      <c r="CR32" s="60"/>
      <c r="CS32" s="60"/>
      <c r="CT32" s="60"/>
      <c r="CU32" s="60"/>
      <c r="CV32" s="60"/>
      <c r="CW32" s="60"/>
      <c r="CX32" s="60"/>
      <c r="CY32" s="60"/>
      <c r="CZ32" s="60"/>
      <c r="DA32" s="60"/>
      <c r="DB32" s="60"/>
      <c r="DC32" s="60"/>
      <c r="DD32" s="60"/>
      <c r="DE32" s="60"/>
      <c r="DF32" s="60"/>
      <c r="DG32" s="60"/>
      <c r="DH32" s="60"/>
      <c r="DI32" s="60"/>
      <c r="DJ32" s="60"/>
      <c r="DK32" s="60"/>
      <c r="DL32" s="60"/>
      <c r="DM32" s="60"/>
      <c r="DN32" s="60"/>
      <c r="DO32" s="60"/>
      <c r="DP32" s="60"/>
      <c r="DQ32" s="60"/>
      <c r="DR32" s="60"/>
      <c r="DS32" s="60"/>
      <c r="DT32" s="60"/>
      <c r="DU32" s="60"/>
      <c r="DV32" s="60"/>
      <c r="DW32" s="60"/>
      <c r="DX32" s="60"/>
      <c r="DY32" s="60"/>
      <c r="DZ32" s="60"/>
      <c r="EA32" s="60"/>
      <c r="EB32" s="60"/>
      <c r="EC32" s="60"/>
      <c r="ED32" s="60"/>
      <c r="EE32" s="60"/>
      <c r="EF32" s="60"/>
      <c r="EG32" s="60"/>
      <c r="EH32" s="60"/>
      <c r="EI32" s="60"/>
      <c r="EJ32" s="60"/>
      <c r="EK32" s="60"/>
      <c r="EL32" s="60"/>
      <c r="EM32" s="60"/>
      <c r="EN32" s="60"/>
      <c r="EO32" s="60"/>
      <c r="EP32" s="60"/>
      <c r="EQ32" s="60"/>
      <c r="ER32" s="60"/>
      <c r="ES32" s="60"/>
      <c r="ET32" s="60"/>
      <c r="EU32" s="60"/>
      <c r="EV32" s="60"/>
      <c r="EW32" s="60"/>
      <c r="EX32" s="60"/>
      <c r="EY32" s="60"/>
      <c r="EZ32" s="60"/>
      <c r="FA32" s="60"/>
      <c r="FB32" s="60"/>
      <c r="FC32" s="60"/>
      <c r="FD32" s="60"/>
      <c r="FE32" s="60"/>
      <c r="FF32" s="60"/>
      <c r="FG32" s="60"/>
      <c r="FH32" s="60"/>
      <c r="FI32" s="60"/>
      <c r="FJ32" s="60"/>
      <c r="FK32" s="60"/>
      <c r="FL32" s="60"/>
      <c r="FM32" s="60"/>
      <c r="FN32" s="60"/>
      <c r="FO32" s="60"/>
      <c r="FP32" s="60"/>
      <c r="FQ32" s="60"/>
      <c r="FR32" s="60"/>
      <c r="FS32" s="60"/>
      <c r="FT32" s="60"/>
      <c r="FU32" s="60"/>
      <c r="FV32" s="60"/>
      <c r="FW32" s="60"/>
      <c r="FX32" s="60"/>
      <c r="FY32" s="60"/>
      <c r="FZ32" s="60"/>
      <c r="GA32" s="60"/>
      <c r="GB32" s="60"/>
      <c r="GC32" s="60"/>
      <c r="GD32" s="60"/>
      <c r="GE32" s="60"/>
      <c r="GF32" s="60"/>
      <c r="GG32" s="60"/>
      <c r="GH32" s="60"/>
      <c r="GI32" s="60"/>
      <c r="GJ32" s="60"/>
      <c r="GK32" s="60"/>
      <c r="GL32" s="60"/>
      <c r="GM32" s="60"/>
      <c r="GN32" s="60"/>
      <c r="GO32" s="60"/>
      <c r="GP32" s="60"/>
      <c r="GQ32" s="60"/>
      <c r="GR32" s="60"/>
      <c r="GS32" s="60"/>
      <c r="GT32" s="60"/>
      <c r="GU32" s="60"/>
      <c r="GV32" s="60"/>
      <c r="GW32" s="60"/>
      <c r="GX32" s="60"/>
      <c r="GY32" s="60"/>
    </row>
    <row r="33" spans="2:207" ht="12.75" customHeight="1">
      <c r="B33" s="193">
        <v>1.4</v>
      </c>
      <c r="C33" s="36" t="s">
        <v>36</v>
      </c>
      <c r="D33" s="37" t="s">
        <v>28</v>
      </c>
      <c r="E33" s="38"/>
      <c r="F33" s="45"/>
      <c r="G33" s="285"/>
      <c r="H33" s="287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  <c r="FP33" s="43"/>
      <c r="FQ33" s="43"/>
      <c r="FR33" s="43"/>
      <c r="FS33" s="43"/>
      <c r="FT33" s="43"/>
      <c r="FU33" s="43"/>
      <c r="FV33" s="43"/>
      <c r="FW33" s="43"/>
      <c r="FX33" s="43"/>
      <c r="FY33" s="43"/>
      <c r="FZ33" s="43"/>
      <c r="GA33" s="43"/>
      <c r="GB33" s="43"/>
      <c r="GC33" s="43"/>
      <c r="GD33" s="43"/>
      <c r="GE33" s="43"/>
      <c r="GF33" s="43"/>
      <c r="GG33" s="43"/>
      <c r="GH33" s="43"/>
      <c r="GI33" s="43"/>
      <c r="GJ33" s="43"/>
      <c r="GK33" s="43"/>
      <c r="GL33" s="43"/>
      <c r="GM33" s="43"/>
      <c r="GN33" s="43"/>
      <c r="GO33" s="43"/>
      <c r="GP33" s="43"/>
      <c r="GQ33" s="43"/>
      <c r="GR33" s="43"/>
      <c r="GS33" s="43"/>
      <c r="GT33" s="43"/>
      <c r="GU33" s="43"/>
      <c r="GV33" s="43"/>
      <c r="GW33" s="43"/>
      <c r="GX33" s="43"/>
      <c r="GY33" s="43"/>
    </row>
    <row r="34" spans="2:207" ht="12.75" customHeight="1">
      <c r="B34" s="61"/>
      <c r="C34" s="44"/>
      <c r="D34" s="62" t="s">
        <v>29</v>
      </c>
      <c r="E34" s="38"/>
      <c r="F34" s="45"/>
      <c r="G34" s="285"/>
      <c r="H34" s="287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  <c r="FP34" s="43"/>
      <c r="FQ34" s="43"/>
      <c r="FR34" s="43"/>
      <c r="FS34" s="43"/>
      <c r="FT34" s="43"/>
      <c r="FU34" s="43"/>
      <c r="FV34" s="43"/>
      <c r="FW34" s="43"/>
      <c r="FX34" s="43"/>
      <c r="FY34" s="43"/>
      <c r="FZ34" s="43"/>
      <c r="GA34" s="43"/>
      <c r="GB34" s="43"/>
      <c r="GC34" s="43"/>
      <c r="GD34" s="43"/>
      <c r="GE34" s="43"/>
      <c r="GF34" s="43"/>
      <c r="GG34" s="43"/>
      <c r="GH34" s="43"/>
      <c r="GI34" s="43"/>
      <c r="GJ34" s="43"/>
      <c r="GK34" s="43"/>
      <c r="GL34" s="43"/>
      <c r="GM34" s="43"/>
      <c r="GN34" s="43"/>
      <c r="GO34" s="43"/>
      <c r="GP34" s="43"/>
      <c r="GQ34" s="43"/>
      <c r="GR34" s="43"/>
      <c r="GS34" s="43"/>
      <c r="GT34" s="43"/>
      <c r="GU34" s="43"/>
      <c r="GV34" s="43"/>
      <c r="GW34" s="43"/>
      <c r="GX34" s="43"/>
      <c r="GY34" s="43"/>
    </row>
    <row r="35" spans="2:207" ht="12.75" customHeight="1">
      <c r="B35" s="61"/>
      <c r="C35" s="44"/>
      <c r="D35" s="63"/>
      <c r="E35" s="38"/>
      <c r="F35" s="45"/>
      <c r="G35" s="285"/>
      <c r="H35" s="287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  <c r="FP35" s="43"/>
      <c r="FQ35" s="43"/>
      <c r="FR35" s="43"/>
      <c r="FS35" s="43"/>
      <c r="FT35" s="43"/>
      <c r="FU35" s="43"/>
      <c r="FV35" s="43"/>
      <c r="FW35" s="43"/>
      <c r="FX35" s="43"/>
      <c r="FY35" s="43"/>
      <c r="FZ35" s="43"/>
      <c r="GA35" s="43"/>
      <c r="GB35" s="43"/>
      <c r="GC35" s="43"/>
      <c r="GD35" s="43"/>
      <c r="GE35" s="43"/>
      <c r="GF35" s="43"/>
      <c r="GG35" s="43"/>
      <c r="GH35" s="43"/>
      <c r="GI35" s="43"/>
      <c r="GJ35" s="43"/>
      <c r="GK35" s="43"/>
      <c r="GL35" s="43"/>
      <c r="GM35" s="43"/>
      <c r="GN35" s="43"/>
      <c r="GO35" s="43"/>
      <c r="GP35" s="43"/>
      <c r="GQ35" s="43"/>
      <c r="GR35" s="43"/>
      <c r="GS35" s="43"/>
      <c r="GT35" s="43"/>
      <c r="GU35" s="43"/>
      <c r="GV35" s="43"/>
      <c r="GW35" s="43"/>
      <c r="GX35" s="43"/>
      <c r="GY35" s="43"/>
    </row>
    <row r="36" spans="2:207" ht="12.75" customHeight="1">
      <c r="B36" s="61" t="s">
        <v>116</v>
      </c>
      <c r="C36" s="44"/>
      <c r="D36" s="50" t="s">
        <v>26</v>
      </c>
      <c r="E36" s="38"/>
      <c r="F36" s="45"/>
      <c r="G36" s="285"/>
      <c r="H36" s="287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  <c r="FP36" s="43"/>
      <c r="FQ36" s="43"/>
      <c r="FR36" s="43"/>
      <c r="FS36" s="43"/>
      <c r="FT36" s="43"/>
      <c r="FU36" s="43"/>
      <c r="FV36" s="43"/>
      <c r="FW36" s="43"/>
      <c r="FX36" s="43"/>
      <c r="FY36" s="43"/>
      <c r="FZ36" s="43"/>
      <c r="GA36" s="43"/>
      <c r="GB36" s="43"/>
      <c r="GC36" s="43"/>
      <c r="GD36" s="43"/>
      <c r="GE36" s="43"/>
      <c r="GF36" s="43"/>
      <c r="GG36" s="43"/>
      <c r="GH36" s="43"/>
      <c r="GI36" s="43"/>
      <c r="GJ36" s="43"/>
      <c r="GK36" s="43"/>
      <c r="GL36" s="43"/>
      <c r="GM36" s="43"/>
      <c r="GN36" s="43"/>
      <c r="GO36" s="43"/>
      <c r="GP36" s="43"/>
      <c r="GQ36" s="43"/>
      <c r="GR36" s="43"/>
      <c r="GS36" s="43"/>
      <c r="GT36" s="43"/>
      <c r="GU36" s="43"/>
      <c r="GV36" s="43"/>
      <c r="GW36" s="43"/>
      <c r="GX36" s="43"/>
      <c r="GY36" s="43"/>
    </row>
    <row r="37" spans="2:207" ht="12.75" customHeight="1">
      <c r="B37" s="61"/>
      <c r="C37" s="44"/>
      <c r="D37" s="63" t="s">
        <v>30</v>
      </c>
      <c r="E37" s="38" t="s">
        <v>10</v>
      </c>
      <c r="F37" s="45">
        <v>1</v>
      </c>
      <c r="G37" s="285"/>
      <c r="H37" s="287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  <c r="FP37" s="43"/>
      <c r="FQ37" s="43"/>
      <c r="FR37" s="43"/>
      <c r="FS37" s="43"/>
      <c r="FT37" s="43"/>
      <c r="FU37" s="43"/>
      <c r="FV37" s="43"/>
      <c r="FW37" s="43"/>
      <c r="FX37" s="43"/>
      <c r="FY37" s="43"/>
      <c r="FZ37" s="43"/>
      <c r="GA37" s="43"/>
      <c r="GB37" s="43"/>
      <c r="GC37" s="43"/>
      <c r="GD37" s="43"/>
      <c r="GE37" s="43"/>
      <c r="GF37" s="43"/>
      <c r="GG37" s="43"/>
      <c r="GH37" s="43"/>
      <c r="GI37" s="43"/>
      <c r="GJ37" s="43"/>
      <c r="GK37" s="43"/>
      <c r="GL37" s="43"/>
      <c r="GM37" s="43"/>
      <c r="GN37" s="43"/>
      <c r="GO37" s="43"/>
      <c r="GP37" s="43"/>
      <c r="GQ37" s="43"/>
      <c r="GR37" s="43"/>
      <c r="GS37" s="43"/>
      <c r="GT37" s="43"/>
      <c r="GU37" s="43"/>
      <c r="GV37" s="43"/>
      <c r="GW37" s="43"/>
      <c r="GX37" s="43"/>
      <c r="GY37" s="43"/>
    </row>
    <row r="38" spans="2:207" ht="12.75" customHeight="1">
      <c r="B38" s="61"/>
      <c r="C38" s="44"/>
      <c r="D38" s="63" t="s">
        <v>46</v>
      </c>
      <c r="E38" s="38" t="s">
        <v>10</v>
      </c>
      <c r="F38" s="45">
        <v>1</v>
      </c>
      <c r="G38" s="285"/>
      <c r="H38" s="287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  <c r="FP38" s="43"/>
      <c r="FQ38" s="43"/>
      <c r="FR38" s="43"/>
      <c r="FS38" s="43"/>
      <c r="FT38" s="43"/>
      <c r="FU38" s="43"/>
      <c r="FV38" s="43"/>
      <c r="FW38" s="43"/>
      <c r="FX38" s="43"/>
      <c r="FY38" s="43"/>
      <c r="FZ38" s="43"/>
      <c r="GA38" s="43"/>
      <c r="GB38" s="43"/>
      <c r="GC38" s="43"/>
      <c r="GD38" s="43"/>
      <c r="GE38" s="43"/>
      <c r="GF38" s="43"/>
      <c r="GG38" s="43"/>
      <c r="GH38" s="43"/>
      <c r="GI38" s="43"/>
      <c r="GJ38" s="43"/>
      <c r="GK38" s="43"/>
      <c r="GL38" s="43"/>
      <c r="GM38" s="43"/>
      <c r="GN38" s="43"/>
      <c r="GO38" s="43"/>
      <c r="GP38" s="43"/>
      <c r="GQ38" s="43"/>
      <c r="GR38" s="43"/>
      <c r="GS38" s="43"/>
      <c r="GT38" s="43"/>
      <c r="GU38" s="43"/>
      <c r="GV38" s="43"/>
      <c r="GW38" s="43"/>
      <c r="GX38" s="43"/>
      <c r="GY38" s="43"/>
    </row>
    <row r="39" spans="2:207">
      <c r="B39" s="61"/>
      <c r="C39" s="44"/>
      <c r="D39" s="63" t="s">
        <v>47</v>
      </c>
      <c r="E39" s="38" t="s">
        <v>10</v>
      </c>
      <c r="F39" s="45">
        <v>1</v>
      </c>
      <c r="G39" s="285"/>
      <c r="H39" s="287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  <c r="FP39" s="43"/>
      <c r="FQ39" s="43"/>
      <c r="FR39" s="43"/>
      <c r="FS39" s="43"/>
      <c r="FT39" s="43"/>
      <c r="FU39" s="43"/>
      <c r="FV39" s="43"/>
      <c r="FW39" s="43"/>
      <c r="FX39" s="43"/>
      <c r="FY39" s="43"/>
      <c r="FZ39" s="43"/>
      <c r="GA39" s="43"/>
      <c r="GB39" s="43"/>
      <c r="GC39" s="43"/>
      <c r="GD39" s="43"/>
      <c r="GE39" s="43"/>
      <c r="GF39" s="43"/>
      <c r="GG39" s="43"/>
      <c r="GH39" s="43"/>
      <c r="GI39" s="43"/>
      <c r="GJ39" s="43"/>
      <c r="GK39" s="43"/>
      <c r="GL39" s="43"/>
      <c r="GM39" s="43"/>
      <c r="GN39" s="43"/>
      <c r="GO39" s="43"/>
      <c r="GP39" s="43"/>
      <c r="GQ39" s="43"/>
      <c r="GR39" s="43"/>
      <c r="GS39" s="43"/>
      <c r="GT39" s="43"/>
      <c r="GU39" s="43"/>
      <c r="GV39" s="43"/>
      <c r="GW39" s="43"/>
      <c r="GX39" s="43"/>
      <c r="GY39" s="43"/>
    </row>
    <row r="40" spans="2:207" ht="12.75" customHeight="1">
      <c r="B40" s="61"/>
      <c r="C40" s="44"/>
      <c r="D40" s="63" t="s">
        <v>48</v>
      </c>
      <c r="E40" s="38" t="s">
        <v>10</v>
      </c>
      <c r="F40" s="45">
        <v>1</v>
      </c>
      <c r="G40" s="285"/>
      <c r="H40" s="287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  <c r="FP40" s="43"/>
      <c r="FQ40" s="43"/>
      <c r="FR40" s="43"/>
      <c r="FS40" s="43"/>
      <c r="FT40" s="43"/>
      <c r="FU40" s="43"/>
      <c r="FV40" s="43"/>
      <c r="FW40" s="43"/>
      <c r="FX40" s="43"/>
      <c r="FY40" s="43"/>
      <c r="FZ40" s="43"/>
      <c r="GA40" s="43"/>
      <c r="GB40" s="43"/>
      <c r="GC40" s="43"/>
      <c r="GD40" s="43"/>
      <c r="GE40" s="43"/>
      <c r="GF40" s="43"/>
      <c r="GG40" s="43"/>
      <c r="GH40" s="43"/>
      <c r="GI40" s="43"/>
      <c r="GJ40" s="43"/>
      <c r="GK40" s="43"/>
      <c r="GL40" s="43"/>
      <c r="GM40" s="43"/>
      <c r="GN40" s="43"/>
      <c r="GO40" s="43"/>
      <c r="GP40" s="43"/>
      <c r="GQ40" s="43"/>
      <c r="GR40" s="43"/>
      <c r="GS40" s="43"/>
      <c r="GT40" s="43"/>
      <c r="GU40" s="43"/>
      <c r="GV40" s="43"/>
      <c r="GW40" s="43"/>
      <c r="GX40" s="43"/>
      <c r="GY40" s="43"/>
    </row>
    <row r="41" spans="2:207" ht="12.75" customHeight="1">
      <c r="B41" s="61"/>
      <c r="C41" s="44"/>
      <c r="D41" s="63"/>
      <c r="E41" s="38"/>
      <c r="F41" s="45"/>
      <c r="G41" s="285"/>
      <c r="H41" s="287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  <c r="FP41" s="43"/>
      <c r="FQ41" s="43"/>
      <c r="FR41" s="43"/>
      <c r="FS41" s="43"/>
      <c r="FT41" s="43"/>
      <c r="FU41" s="43"/>
      <c r="FV41" s="43"/>
      <c r="FW41" s="43"/>
      <c r="FX41" s="43"/>
      <c r="FY41" s="43"/>
      <c r="FZ41" s="43"/>
      <c r="GA41" s="43"/>
      <c r="GB41" s="43"/>
      <c r="GC41" s="43"/>
      <c r="GD41" s="43"/>
      <c r="GE41" s="43"/>
      <c r="GF41" s="43"/>
      <c r="GG41" s="43"/>
      <c r="GH41" s="43"/>
      <c r="GI41" s="43"/>
      <c r="GJ41" s="43"/>
      <c r="GK41" s="43"/>
      <c r="GL41" s="43"/>
      <c r="GM41" s="43"/>
      <c r="GN41" s="43"/>
      <c r="GO41" s="43"/>
      <c r="GP41" s="43"/>
      <c r="GQ41" s="43"/>
      <c r="GR41" s="43"/>
      <c r="GS41" s="43"/>
      <c r="GT41" s="43"/>
      <c r="GU41" s="43"/>
      <c r="GV41" s="43"/>
      <c r="GW41" s="43"/>
      <c r="GX41" s="43"/>
      <c r="GY41" s="43"/>
    </row>
    <row r="42" spans="2:207" ht="12.75" customHeight="1">
      <c r="B42" s="193">
        <v>1.5</v>
      </c>
      <c r="C42" s="192">
        <v>8.5</v>
      </c>
      <c r="D42" s="64" t="s">
        <v>31</v>
      </c>
      <c r="E42" s="38"/>
      <c r="F42" s="45"/>
      <c r="G42" s="285"/>
      <c r="H42" s="287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  <c r="FP42" s="43"/>
      <c r="FQ42" s="43"/>
      <c r="FR42" s="43"/>
      <c r="FS42" s="43"/>
      <c r="FT42" s="43"/>
      <c r="FU42" s="43"/>
      <c r="FV42" s="43"/>
      <c r="FW42" s="43"/>
      <c r="FX42" s="43"/>
      <c r="FY42" s="43"/>
      <c r="FZ42" s="43"/>
      <c r="GA42" s="43"/>
      <c r="GB42" s="43"/>
      <c r="GC42" s="43"/>
      <c r="GD42" s="43"/>
      <c r="GE42" s="43"/>
      <c r="GF42" s="43"/>
      <c r="GG42" s="43"/>
      <c r="GH42" s="43"/>
      <c r="GI42" s="43"/>
      <c r="GJ42" s="43"/>
      <c r="GK42" s="43"/>
      <c r="GL42" s="43"/>
      <c r="GM42" s="43"/>
      <c r="GN42" s="43"/>
      <c r="GO42" s="43"/>
      <c r="GP42" s="43"/>
      <c r="GQ42" s="43"/>
      <c r="GR42" s="43"/>
      <c r="GS42" s="43"/>
      <c r="GT42" s="43"/>
      <c r="GU42" s="43"/>
      <c r="GV42" s="43"/>
      <c r="GW42" s="43"/>
      <c r="GX42" s="43"/>
      <c r="GY42" s="43"/>
    </row>
    <row r="43" spans="2:207" ht="12.75" customHeight="1">
      <c r="B43" s="61" t="s">
        <v>114</v>
      </c>
      <c r="C43" s="44" t="s">
        <v>37</v>
      </c>
      <c r="D43" s="177" t="s">
        <v>39</v>
      </c>
      <c r="E43" s="38" t="s">
        <v>10</v>
      </c>
      <c r="F43" s="45">
        <v>1</v>
      </c>
      <c r="G43" s="285"/>
      <c r="H43" s="287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  <c r="FP43" s="43"/>
      <c r="FQ43" s="43"/>
      <c r="FR43" s="43"/>
      <c r="FS43" s="43"/>
      <c r="FT43" s="43"/>
      <c r="FU43" s="43"/>
      <c r="FV43" s="43"/>
      <c r="FW43" s="43"/>
      <c r="FX43" s="43"/>
      <c r="FY43" s="43"/>
      <c r="FZ43" s="43"/>
      <c r="GA43" s="43"/>
      <c r="GB43" s="43"/>
      <c r="GC43" s="43"/>
      <c r="GD43" s="43"/>
      <c r="GE43" s="43"/>
      <c r="GF43" s="43"/>
      <c r="GG43" s="43"/>
      <c r="GH43" s="43"/>
      <c r="GI43" s="43"/>
      <c r="GJ43" s="43"/>
      <c r="GK43" s="43"/>
      <c r="GL43" s="43"/>
      <c r="GM43" s="43"/>
      <c r="GN43" s="43"/>
      <c r="GO43" s="43"/>
      <c r="GP43" s="43"/>
      <c r="GQ43" s="43"/>
      <c r="GR43" s="43"/>
      <c r="GS43" s="43"/>
      <c r="GT43" s="43"/>
      <c r="GU43" s="43"/>
      <c r="GV43" s="43"/>
      <c r="GW43" s="43"/>
      <c r="GX43" s="43"/>
      <c r="GY43" s="43"/>
    </row>
    <row r="44" spans="2:207" ht="12.75" customHeight="1">
      <c r="B44" s="61"/>
      <c r="C44" s="44"/>
      <c r="D44" s="50"/>
      <c r="E44" s="38"/>
      <c r="F44" s="45"/>
      <c r="G44" s="285"/>
      <c r="H44" s="287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  <c r="FP44" s="43"/>
      <c r="FQ44" s="43"/>
      <c r="FR44" s="43"/>
      <c r="FS44" s="43"/>
      <c r="FT44" s="43"/>
      <c r="FU44" s="43"/>
      <c r="FV44" s="43"/>
      <c r="FW44" s="43"/>
      <c r="FX44" s="43"/>
      <c r="FY44" s="43"/>
      <c r="FZ44" s="43"/>
      <c r="GA44" s="43"/>
      <c r="GB44" s="43"/>
      <c r="GC44" s="43"/>
      <c r="GD44" s="43"/>
      <c r="GE44" s="43"/>
      <c r="GF44" s="43"/>
      <c r="GG44" s="43"/>
      <c r="GH44" s="43"/>
      <c r="GI44" s="43"/>
      <c r="GJ44" s="43"/>
      <c r="GK44" s="43"/>
      <c r="GL44" s="43"/>
      <c r="GM44" s="43"/>
      <c r="GN44" s="43"/>
      <c r="GO44" s="43"/>
      <c r="GP44" s="43"/>
      <c r="GQ44" s="43"/>
      <c r="GR44" s="43"/>
      <c r="GS44" s="43"/>
      <c r="GT44" s="43"/>
      <c r="GU44" s="43"/>
      <c r="GV44" s="43"/>
      <c r="GW44" s="43"/>
      <c r="GX44" s="43"/>
      <c r="GY44" s="43"/>
    </row>
    <row r="45" spans="2:207" ht="12.75" customHeight="1">
      <c r="B45" s="61" t="s">
        <v>115</v>
      </c>
      <c r="C45" s="44" t="s">
        <v>38</v>
      </c>
      <c r="D45" s="50" t="s">
        <v>32</v>
      </c>
      <c r="E45" s="38"/>
      <c r="F45" s="45"/>
      <c r="G45" s="285"/>
      <c r="H45" s="287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  <c r="FP45" s="43"/>
      <c r="FQ45" s="43"/>
      <c r="FR45" s="43"/>
      <c r="FS45" s="43"/>
      <c r="FT45" s="43"/>
      <c r="FU45" s="43"/>
      <c r="FV45" s="43"/>
      <c r="FW45" s="43"/>
      <c r="FX45" s="43"/>
      <c r="FY45" s="43"/>
      <c r="FZ45" s="43"/>
      <c r="GA45" s="43"/>
      <c r="GB45" s="43"/>
      <c r="GC45" s="43"/>
      <c r="GD45" s="43"/>
      <c r="GE45" s="43"/>
      <c r="GF45" s="43"/>
      <c r="GG45" s="43"/>
      <c r="GH45" s="43"/>
      <c r="GI45" s="43"/>
      <c r="GJ45" s="43"/>
      <c r="GK45" s="43"/>
      <c r="GL45" s="43"/>
      <c r="GM45" s="43"/>
      <c r="GN45" s="43"/>
      <c r="GO45" s="43"/>
      <c r="GP45" s="43"/>
      <c r="GQ45" s="43"/>
      <c r="GR45" s="43"/>
      <c r="GS45" s="43"/>
      <c r="GT45" s="43"/>
      <c r="GU45" s="43"/>
      <c r="GV45" s="43"/>
      <c r="GW45" s="43"/>
      <c r="GX45" s="43"/>
      <c r="GY45" s="43"/>
    </row>
    <row r="46" spans="2:207" ht="26.1" customHeight="1">
      <c r="B46" s="65"/>
      <c r="C46" s="44"/>
      <c r="D46" s="48" t="s">
        <v>40</v>
      </c>
      <c r="E46" s="38" t="s">
        <v>10</v>
      </c>
      <c r="F46" s="45">
        <v>1</v>
      </c>
      <c r="G46" s="285"/>
      <c r="H46" s="287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  <c r="FP46" s="43"/>
      <c r="FQ46" s="43"/>
      <c r="FR46" s="43"/>
      <c r="FS46" s="43"/>
      <c r="FT46" s="43"/>
      <c r="FU46" s="43"/>
      <c r="FV46" s="43"/>
      <c r="FW46" s="43"/>
      <c r="FX46" s="43"/>
      <c r="FY46" s="43"/>
      <c r="FZ46" s="43"/>
      <c r="GA46" s="43"/>
      <c r="GB46" s="43"/>
      <c r="GC46" s="43"/>
      <c r="GD46" s="43"/>
      <c r="GE46" s="43"/>
      <c r="GF46" s="43"/>
      <c r="GG46" s="43"/>
      <c r="GH46" s="43"/>
      <c r="GI46" s="43"/>
      <c r="GJ46" s="43"/>
      <c r="GK46" s="43"/>
      <c r="GL46" s="43"/>
      <c r="GM46" s="43"/>
      <c r="GN46" s="43"/>
      <c r="GO46" s="43"/>
      <c r="GP46" s="43"/>
      <c r="GQ46" s="43"/>
      <c r="GR46" s="43"/>
      <c r="GS46" s="43"/>
      <c r="GT46" s="43"/>
      <c r="GU46" s="43"/>
      <c r="GV46" s="43"/>
      <c r="GW46" s="43"/>
      <c r="GX46" s="43"/>
      <c r="GY46" s="43"/>
    </row>
    <row r="47" spans="2:207" ht="12.75" customHeight="1">
      <c r="B47" s="61"/>
      <c r="C47" s="44"/>
      <c r="D47" s="48"/>
      <c r="E47" s="38"/>
      <c r="F47" s="45"/>
      <c r="G47" s="285"/>
      <c r="H47" s="287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  <c r="FP47" s="43"/>
      <c r="FQ47" s="43"/>
      <c r="FR47" s="43"/>
      <c r="FS47" s="43"/>
      <c r="FT47" s="43"/>
      <c r="FU47" s="43"/>
      <c r="FV47" s="43"/>
      <c r="FW47" s="43"/>
      <c r="FX47" s="43"/>
      <c r="FY47" s="43"/>
      <c r="FZ47" s="43"/>
      <c r="GA47" s="43"/>
      <c r="GB47" s="43"/>
      <c r="GC47" s="43"/>
      <c r="GD47" s="43"/>
      <c r="GE47" s="43"/>
      <c r="GF47" s="43"/>
      <c r="GG47" s="43"/>
      <c r="GH47" s="43"/>
      <c r="GI47" s="43"/>
      <c r="GJ47" s="43"/>
      <c r="GK47" s="43"/>
      <c r="GL47" s="43"/>
      <c r="GM47" s="43"/>
      <c r="GN47" s="43"/>
      <c r="GO47" s="43"/>
      <c r="GP47" s="43"/>
      <c r="GQ47" s="43"/>
      <c r="GR47" s="43"/>
      <c r="GS47" s="43"/>
      <c r="GT47" s="43"/>
      <c r="GU47" s="43"/>
      <c r="GV47" s="43"/>
      <c r="GW47" s="43"/>
      <c r="GX47" s="43"/>
      <c r="GY47" s="43"/>
    </row>
    <row r="48" spans="2:207" ht="12.75" customHeight="1">
      <c r="B48" s="193">
        <v>1.6</v>
      </c>
      <c r="C48" s="192">
        <v>8.6</v>
      </c>
      <c r="D48" s="37" t="s">
        <v>33</v>
      </c>
      <c r="E48" s="38"/>
      <c r="F48" s="45"/>
      <c r="G48" s="285"/>
      <c r="H48" s="287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  <c r="FP48" s="43"/>
      <c r="FQ48" s="43"/>
      <c r="FR48" s="43"/>
      <c r="FS48" s="43"/>
      <c r="FT48" s="43"/>
      <c r="FU48" s="43"/>
      <c r="FV48" s="43"/>
      <c r="FW48" s="43"/>
      <c r="FX48" s="43"/>
      <c r="FY48" s="43"/>
      <c r="FZ48" s="43"/>
      <c r="GA48" s="43"/>
      <c r="GB48" s="43"/>
      <c r="GC48" s="43"/>
      <c r="GD48" s="43"/>
      <c r="GE48" s="43"/>
      <c r="GF48" s="43"/>
      <c r="GG48" s="43"/>
      <c r="GH48" s="43"/>
      <c r="GI48" s="43"/>
      <c r="GJ48" s="43"/>
      <c r="GK48" s="43"/>
      <c r="GL48" s="43"/>
      <c r="GM48" s="43"/>
      <c r="GN48" s="43"/>
      <c r="GO48" s="43"/>
      <c r="GP48" s="43"/>
      <c r="GQ48" s="43"/>
      <c r="GR48" s="43"/>
      <c r="GS48" s="43"/>
      <c r="GT48" s="43"/>
      <c r="GU48" s="43"/>
      <c r="GV48" s="43"/>
      <c r="GW48" s="43"/>
      <c r="GX48" s="43"/>
      <c r="GY48" s="43"/>
    </row>
    <row r="49" spans="1:207" ht="92.1" customHeight="1">
      <c r="B49" s="61" t="s">
        <v>113</v>
      </c>
      <c r="C49" s="199"/>
      <c r="D49" s="198" t="s">
        <v>109</v>
      </c>
      <c r="E49" s="53" t="s">
        <v>10</v>
      </c>
      <c r="F49" s="45">
        <v>1</v>
      </c>
      <c r="G49" s="285"/>
      <c r="H49" s="287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  <c r="FP49" s="43"/>
      <c r="FQ49" s="43"/>
      <c r="FR49" s="43"/>
      <c r="FS49" s="43"/>
      <c r="FT49" s="43"/>
      <c r="FU49" s="43"/>
      <c r="FV49" s="43"/>
      <c r="FW49" s="43"/>
      <c r="FX49" s="43"/>
      <c r="FY49" s="43"/>
      <c r="FZ49" s="43"/>
      <c r="GA49" s="43"/>
      <c r="GB49" s="43"/>
      <c r="GC49" s="43"/>
      <c r="GD49" s="43"/>
      <c r="GE49" s="43"/>
      <c r="GF49" s="43"/>
      <c r="GG49" s="43"/>
      <c r="GH49" s="43"/>
      <c r="GI49" s="43"/>
      <c r="GJ49" s="43"/>
      <c r="GK49" s="43"/>
      <c r="GL49" s="43"/>
      <c r="GM49" s="43"/>
      <c r="GN49" s="43"/>
      <c r="GO49" s="43"/>
      <c r="GP49" s="43"/>
      <c r="GQ49" s="43"/>
      <c r="GR49" s="43"/>
      <c r="GS49" s="43"/>
      <c r="GT49" s="43"/>
      <c r="GU49" s="43"/>
      <c r="GV49" s="43"/>
      <c r="GW49" s="43"/>
      <c r="GX49" s="43"/>
      <c r="GY49" s="43"/>
    </row>
    <row r="50" spans="1:207" ht="12.75" customHeight="1">
      <c r="B50" s="52"/>
      <c r="C50" s="52"/>
      <c r="D50" s="198"/>
      <c r="E50" s="53"/>
      <c r="F50" s="45"/>
      <c r="G50" s="46"/>
      <c r="H50" s="201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  <c r="FP50" s="43"/>
      <c r="FQ50" s="43"/>
      <c r="FR50" s="43"/>
      <c r="FS50" s="43"/>
      <c r="FT50" s="43"/>
      <c r="FU50" s="43"/>
      <c r="FV50" s="43"/>
      <c r="FW50" s="43"/>
      <c r="FX50" s="43"/>
      <c r="FY50" s="43"/>
      <c r="FZ50" s="43"/>
      <c r="GA50" s="43"/>
      <c r="GB50" s="43"/>
      <c r="GC50" s="43"/>
      <c r="GD50" s="43"/>
      <c r="GE50" s="43"/>
      <c r="GF50" s="43"/>
      <c r="GG50" s="43"/>
      <c r="GH50" s="43"/>
      <c r="GI50" s="43"/>
      <c r="GJ50" s="43"/>
      <c r="GK50" s="43"/>
      <c r="GL50" s="43"/>
      <c r="GM50" s="43"/>
      <c r="GN50" s="43"/>
      <c r="GO50" s="43"/>
      <c r="GP50" s="43"/>
      <c r="GQ50" s="43"/>
      <c r="GR50" s="43"/>
      <c r="GS50" s="43"/>
      <c r="GT50" s="43"/>
      <c r="GU50" s="43"/>
      <c r="GV50" s="43"/>
      <c r="GW50" s="43"/>
      <c r="GX50" s="43"/>
      <c r="GY50" s="43"/>
    </row>
    <row r="51" spans="1:207" ht="39.950000000000003" customHeight="1">
      <c r="B51" s="194">
        <v>1.7</v>
      </c>
      <c r="C51" s="52"/>
      <c r="D51" s="202" t="s">
        <v>77</v>
      </c>
      <c r="E51" s="53"/>
      <c r="F51" s="45"/>
      <c r="G51" s="46"/>
      <c r="H51" s="201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  <c r="FP51" s="43"/>
      <c r="FQ51" s="43"/>
      <c r="FR51" s="43"/>
      <c r="FS51" s="43"/>
      <c r="FT51" s="43"/>
      <c r="FU51" s="43"/>
      <c r="FV51" s="43"/>
      <c r="FW51" s="43"/>
      <c r="FX51" s="43"/>
      <c r="FY51" s="43"/>
      <c r="FZ51" s="43"/>
      <c r="GA51" s="43"/>
      <c r="GB51" s="43"/>
      <c r="GC51" s="43"/>
      <c r="GD51" s="43"/>
      <c r="GE51" s="43"/>
      <c r="GF51" s="43"/>
      <c r="GG51" s="43"/>
      <c r="GH51" s="43"/>
      <c r="GI51" s="43"/>
      <c r="GJ51" s="43"/>
      <c r="GK51" s="43"/>
      <c r="GL51" s="43"/>
      <c r="GM51" s="43"/>
      <c r="GN51" s="43"/>
      <c r="GO51" s="43"/>
      <c r="GP51" s="43"/>
      <c r="GQ51" s="43"/>
      <c r="GR51" s="43"/>
      <c r="GS51" s="43"/>
      <c r="GT51" s="43"/>
      <c r="GU51" s="43"/>
      <c r="GV51" s="43"/>
      <c r="GW51" s="43"/>
      <c r="GX51" s="43"/>
      <c r="GY51" s="43"/>
    </row>
    <row r="52" spans="1:207" ht="18" customHeight="1">
      <c r="B52" s="194" t="s">
        <v>111</v>
      </c>
      <c r="C52" s="52"/>
      <c r="D52" s="206" t="s">
        <v>118</v>
      </c>
      <c r="E52" s="53"/>
      <c r="F52" s="45"/>
      <c r="G52" s="46"/>
      <c r="H52" s="201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  <c r="FP52" s="43"/>
      <c r="FQ52" s="43"/>
      <c r="FR52" s="43"/>
      <c r="FS52" s="43"/>
      <c r="FT52" s="43"/>
      <c r="FU52" s="43"/>
      <c r="FV52" s="43"/>
      <c r="FW52" s="43"/>
      <c r="FX52" s="43"/>
      <c r="FY52" s="43"/>
      <c r="FZ52" s="43"/>
      <c r="GA52" s="43"/>
      <c r="GB52" s="43"/>
      <c r="GC52" s="43"/>
      <c r="GD52" s="43"/>
      <c r="GE52" s="43"/>
      <c r="GF52" s="43"/>
      <c r="GG52" s="43"/>
      <c r="GH52" s="43"/>
      <c r="GI52" s="43"/>
      <c r="GJ52" s="43"/>
      <c r="GK52" s="43"/>
      <c r="GL52" s="43"/>
      <c r="GM52" s="43"/>
      <c r="GN52" s="43"/>
      <c r="GO52" s="43"/>
      <c r="GP52" s="43"/>
      <c r="GQ52" s="43"/>
      <c r="GR52" s="43"/>
      <c r="GS52" s="43"/>
      <c r="GT52" s="43"/>
      <c r="GU52" s="43"/>
      <c r="GV52" s="43"/>
      <c r="GW52" s="43"/>
      <c r="GX52" s="43"/>
      <c r="GY52" s="43"/>
    </row>
    <row r="53" spans="1:207" ht="18" customHeight="1">
      <c r="B53" s="194" t="s">
        <v>112</v>
      </c>
      <c r="C53" s="52"/>
      <c r="D53" s="206" t="s">
        <v>117</v>
      </c>
      <c r="E53" s="53"/>
      <c r="F53" s="45"/>
      <c r="G53" s="46"/>
      <c r="H53" s="201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  <c r="FP53" s="43"/>
      <c r="FQ53" s="43"/>
      <c r="FR53" s="43"/>
      <c r="FS53" s="43"/>
      <c r="FT53" s="43"/>
      <c r="FU53" s="43"/>
      <c r="FV53" s="43"/>
      <c r="FW53" s="43"/>
      <c r="FX53" s="43"/>
      <c r="FY53" s="43"/>
      <c r="FZ53" s="43"/>
      <c r="GA53" s="43"/>
      <c r="GB53" s="43"/>
      <c r="GC53" s="43"/>
      <c r="GD53" s="43"/>
      <c r="GE53" s="43"/>
      <c r="GF53" s="43"/>
      <c r="GG53" s="43"/>
      <c r="GH53" s="43"/>
      <c r="GI53" s="43"/>
      <c r="GJ53" s="43"/>
      <c r="GK53" s="43"/>
      <c r="GL53" s="43"/>
      <c r="GM53" s="43"/>
      <c r="GN53" s="43"/>
      <c r="GO53" s="43"/>
      <c r="GP53" s="43"/>
      <c r="GQ53" s="43"/>
      <c r="GR53" s="43"/>
      <c r="GS53" s="43"/>
      <c r="GT53" s="43"/>
      <c r="GU53" s="43"/>
      <c r="GV53" s="43"/>
      <c r="GW53" s="43"/>
      <c r="GX53" s="43"/>
      <c r="GY53" s="43"/>
    </row>
    <row r="54" spans="1:207" ht="15.75" customHeight="1">
      <c r="B54" s="52"/>
      <c r="C54" s="205"/>
      <c r="D54" s="200"/>
      <c r="E54" s="197"/>
      <c r="F54" s="66"/>
      <c r="G54" s="67"/>
      <c r="H54" s="68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  <c r="FP54" s="43"/>
      <c r="FQ54" s="43"/>
      <c r="FR54" s="43"/>
      <c r="FS54" s="43"/>
      <c r="FT54" s="43"/>
      <c r="FU54" s="43"/>
      <c r="FV54" s="43"/>
      <c r="FW54" s="43"/>
      <c r="FX54" s="43"/>
      <c r="FY54" s="43"/>
      <c r="FZ54" s="43"/>
      <c r="GA54" s="43"/>
      <c r="GB54" s="43"/>
      <c r="GC54" s="43"/>
      <c r="GD54" s="43"/>
      <c r="GE54" s="43"/>
      <c r="GF54" s="43"/>
      <c r="GG54" s="43"/>
      <c r="GH54" s="43"/>
      <c r="GI54" s="43"/>
      <c r="GJ54" s="43"/>
      <c r="GK54" s="43"/>
      <c r="GL54" s="43"/>
      <c r="GM54" s="43"/>
      <c r="GN54" s="43"/>
      <c r="GO54" s="43"/>
      <c r="GP54" s="43"/>
      <c r="GQ54" s="43"/>
      <c r="GR54" s="43"/>
      <c r="GS54" s="43"/>
      <c r="GT54" s="43"/>
      <c r="GU54" s="43"/>
      <c r="GV54" s="43"/>
      <c r="GW54" s="43"/>
      <c r="GX54" s="43"/>
      <c r="GY54" s="43"/>
    </row>
    <row r="55" spans="1:207" ht="12.75" customHeight="1">
      <c r="B55" s="69"/>
      <c r="C55" s="70"/>
      <c r="D55" s="203" t="s">
        <v>54</v>
      </c>
      <c r="E55" s="72"/>
      <c r="F55" s="72"/>
      <c r="G55" s="73"/>
      <c r="H55" s="288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  <c r="FP55" s="43"/>
      <c r="FQ55" s="43"/>
      <c r="FR55" s="43"/>
      <c r="FS55" s="43"/>
      <c r="FT55" s="43"/>
      <c r="FU55" s="43"/>
      <c r="FV55" s="43"/>
      <c r="FW55" s="43"/>
      <c r="FX55" s="43"/>
      <c r="FY55" s="43"/>
      <c r="FZ55" s="43"/>
      <c r="GA55" s="43"/>
      <c r="GB55" s="43"/>
      <c r="GC55" s="43"/>
      <c r="GD55" s="43"/>
      <c r="GE55" s="43"/>
      <c r="GF55" s="43"/>
      <c r="GG55" s="43"/>
      <c r="GH55" s="43"/>
      <c r="GI55" s="43"/>
      <c r="GJ55" s="43"/>
      <c r="GK55" s="43"/>
      <c r="GL55" s="43"/>
      <c r="GM55" s="43"/>
      <c r="GN55" s="43"/>
      <c r="GO55" s="43"/>
      <c r="GP55" s="43"/>
      <c r="GQ55" s="43"/>
      <c r="GR55" s="43"/>
      <c r="GS55" s="43"/>
      <c r="GT55" s="43"/>
      <c r="GU55" s="43"/>
      <c r="GV55" s="43"/>
      <c r="GW55" s="43"/>
      <c r="GX55" s="43"/>
      <c r="GY55" s="43"/>
    </row>
    <row r="56" spans="1:207" ht="12.75" customHeight="1">
      <c r="A56" s="74"/>
      <c r="B56" s="74"/>
      <c r="C56" s="74"/>
      <c r="D56" s="75"/>
      <c r="E56" s="76"/>
      <c r="F56" s="77"/>
      <c r="G56" s="77"/>
      <c r="H56" s="78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  <c r="FP56" s="43"/>
      <c r="FQ56" s="43"/>
      <c r="FR56" s="43"/>
      <c r="FS56" s="43"/>
      <c r="FT56" s="43"/>
      <c r="FU56" s="43"/>
      <c r="FV56" s="43"/>
      <c r="FW56" s="43"/>
      <c r="FX56" s="43"/>
      <c r="FY56" s="43"/>
      <c r="FZ56" s="43"/>
      <c r="GA56" s="43"/>
      <c r="GB56" s="43"/>
      <c r="GC56" s="43"/>
      <c r="GD56" s="43"/>
      <c r="GE56" s="43"/>
      <c r="GF56" s="43"/>
      <c r="GG56" s="43"/>
      <c r="GH56" s="43"/>
      <c r="GI56" s="43"/>
      <c r="GJ56" s="43"/>
      <c r="GK56" s="43"/>
      <c r="GL56" s="43"/>
      <c r="GM56" s="43"/>
      <c r="GN56" s="43"/>
      <c r="GO56" s="43"/>
      <c r="GP56" s="43"/>
      <c r="GQ56" s="43"/>
      <c r="GR56" s="43"/>
      <c r="GS56" s="43"/>
      <c r="GT56" s="43"/>
      <c r="GU56" s="43"/>
      <c r="GV56" s="43"/>
      <c r="GW56" s="43"/>
      <c r="GX56" s="43"/>
      <c r="GY56" s="43"/>
    </row>
    <row r="57" spans="1:207" ht="12.75" customHeight="1">
      <c r="A57" s="74"/>
      <c r="F57" s="74"/>
      <c r="G57" s="80"/>
      <c r="H57" s="42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  <c r="FP57" s="43"/>
      <c r="FQ57" s="43"/>
      <c r="FR57" s="43"/>
      <c r="FS57" s="43"/>
      <c r="FT57" s="43"/>
      <c r="FU57" s="43"/>
      <c r="FV57" s="43"/>
      <c r="FW57" s="43"/>
      <c r="FX57" s="43"/>
      <c r="FY57" s="43"/>
      <c r="FZ57" s="43"/>
      <c r="GA57" s="43"/>
      <c r="GB57" s="43"/>
      <c r="GC57" s="43"/>
      <c r="GD57" s="43"/>
      <c r="GE57" s="43"/>
      <c r="GF57" s="43"/>
      <c r="GG57" s="43"/>
      <c r="GH57" s="43"/>
      <c r="GI57" s="43"/>
      <c r="GJ57" s="43"/>
      <c r="GK57" s="43"/>
      <c r="GL57" s="43"/>
      <c r="GM57" s="43"/>
      <c r="GN57" s="43"/>
      <c r="GO57" s="43"/>
      <c r="GP57" s="43"/>
      <c r="GQ57" s="43"/>
      <c r="GR57" s="43"/>
    </row>
    <row r="58" spans="1:207" ht="12.75" customHeight="1">
      <c r="H58" s="42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  <c r="FP58" s="43"/>
      <c r="FQ58" s="43"/>
      <c r="FR58" s="43"/>
      <c r="FS58" s="43"/>
      <c r="FT58" s="43"/>
      <c r="FU58" s="43"/>
      <c r="FV58" s="43"/>
      <c r="FW58" s="43"/>
      <c r="FX58" s="43"/>
      <c r="FY58" s="43"/>
      <c r="FZ58" s="43"/>
      <c r="GA58" s="43"/>
      <c r="GB58" s="43"/>
      <c r="GC58" s="43"/>
      <c r="GD58" s="43"/>
      <c r="GE58" s="43"/>
      <c r="GF58" s="43"/>
      <c r="GG58" s="43"/>
      <c r="GH58" s="43"/>
      <c r="GI58" s="43"/>
      <c r="GJ58" s="43"/>
      <c r="GK58" s="43"/>
      <c r="GL58" s="43"/>
      <c r="GM58" s="43"/>
      <c r="GN58" s="43"/>
      <c r="GO58" s="43"/>
      <c r="GP58" s="43"/>
      <c r="GQ58" s="43"/>
      <c r="GR58" s="43"/>
    </row>
    <row r="59" spans="1:207" ht="12.75" customHeight="1">
      <c r="H59" s="42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  <c r="FP59" s="43"/>
      <c r="FQ59" s="43"/>
      <c r="FR59" s="43"/>
      <c r="FS59" s="43"/>
      <c r="FT59" s="43"/>
      <c r="FU59" s="43"/>
      <c r="FV59" s="43"/>
      <c r="FW59" s="43"/>
      <c r="FX59" s="43"/>
      <c r="FY59" s="43"/>
      <c r="FZ59" s="43"/>
      <c r="GA59" s="43"/>
      <c r="GB59" s="43"/>
      <c r="GC59" s="43"/>
      <c r="GD59" s="43"/>
      <c r="GE59" s="43"/>
      <c r="GF59" s="43"/>
      <c r="GG59" s="43"/>
      <c r="GH59" s="43"/>
      <c r="GI59" s="43"/>
      <c r="GJ59" s="43"/>
      <c r="GK59" s="43"/>
      <c r="GL59" s="43"/>
      <c r="GM59" s="43"/>
      <c r="GN59" s="43"/>
      <c r="GO59" s="43"/>
      <c r="GP59" s="43"/>
      <c r="GQ59" s="43"/>
      <c r="GR59" s="43"/>
    </row>
    <row r="60" spans="1:207" ht="12.75" customHeight="1">
      <c r="H60" s="42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  <c r="FP60" s="43"/>
      <c r="FQ60" s="43"/>
      <c r="FR60" s="43"/>
      <c r="FS60" s="43"/>
      <c r="FT60" s="43"/>
      <c r="FU60" s="43"/>
      <c r="FV60" s="43"/>
      <c r="FW60" s="43"/>
      <c r="FX60" s="43"/>
      <c r="FY60" s="43"/>
      <c r="FZ60" s="43"/>
      <c r="GA60" s="43"/>
      <c r="GB60" s="43"/>
      <c r="GC60" s="43"/>
      <c r="GD60" s="43"/>
      <c r="GE60" s="43"/>
      <c r="GF60" s="43"/>
      <c r="GG60" s="43"/>
      <c r="GH60" s="43"/>
      <c r="GI60" s="43"/>
      <c r="GJ60" s="43"/>
      <c r="GK60" s="43"/>
      <c r="GL60" s="43"/>
      <c r="GM60" s="43"/>
      <c r="GN60" s="43"/>
      <c r="GO60" s="43"/>
      <c r="GP60" s="43"/>
      <c r="GQ60" s="43"/>
      <c r="GR60" s="43"/>
    </row>
    <row r="61" spans="1:207" ht="12.75" customHeight="1">
      <c r="H61" s="42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  <c r="FP61" s="43"/>
      <c r="FQ61" s="43"/>
      <c r="FR61" s="43"/>
      <c r="FS61" s="43"/>
      <c r="FT61" s="43"/>
      <c r="FU61" s="43"/>
      <c r="FV61" s="43"/>
      <c r="FW61" s="43"/>
      <c r="FX61" s="43"/>
      <c r="FY61" s="43"/>
      <c r="FZ61" s="43"/>
      <c r="GA61" s="43"/>
      <c r="GB61" s="43"/>
      <c r="GC61" s="43"/>
      <c r="GD61" s="43"/>
      <c r="GE61" s="43"/>
      <c r="GF61" s="43"/>
      <c r="GG61" s="43"/>
      <c r="GH61" s="43"/>
      <c r="GI61" s="43"/>
      <c r="GJ61" s="43"/>
      <c r="GK61" s="43"/>
      <c r="GL61" s="43"/>
      <c r="GM61" s="43"/>
      <c r="GN61" s="43"/>
      <c r="GO61" s="43"/>
      <c r="GP61" s="43"/>
      <c r="GQ61" s="43"/>
      <c r="GR61" s="43"/>
    </row>
    <row r="62" spans="1:207" ht="12.75" customHeight="1">
      <c r="H62" s="42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  <c r="FP62" s="43"/>
      <c r="FQ62" s="43"/>
      <c r="FR62" s="43"/>
      <c r="FS62" s="43"/>
      <c r="FT62" s="43"/>
      <c r="FU62" s="43"/>
      <c r="FV62" s="43"/>
      <c r="FW62" s="43"/>
      <c r="FX62" s="43"/>
      <c r="FY62" s="43"/>
      <c r="FZ62" s="43"/>
      <c r="GA62" s="43"/>
      <c r="GB62" s="43"/>
      <c r="GC62" s="43"/>
      <c r="GD62" s="43"/>
      <c r="GE62" s="43"/>
      <c r="GF62" s="43"/>
      <c r="GG62" s="43"/>
      <c r="GH62" s="43"/>
      <c r="GI62" s="43"/>
      <c r="GJ62" s="43"/>
      <c r="GK62" s="43"/>
      <c r="GL62" s="43"/>
      <c r="GM62" s="43"/>
      <c r="GN62" s="43"/>
      <c r="GO62" s="43"/>
      <c r="GP62" s="43"/>
      <c r="GQ62" s="43"/>
      <c r="GR62" s="43"/>
    </row>
    <row r="63" spans="1:207" ht="12.75" customHeight="1">
      <c r="H63" s="42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  <c r="FP63" s="43"/>
      <c r="FQ63" s="43"/>
      <c r="FR63" s="43"/>
      <c r="FS63" s="43"/>
      <c r="FT63" s="43"/>
      <c r="FU63" s="43"/>
      <c r="FV63" s="43"/>
      <c r="FW63" s="43"/>
      <c r="FX63" s="43"/>
      <c r="FY63" s="43"/>
      <c r="FZ63" s="43"/>
      <c r="GA63" s="43"/>
      <c r="GB63" s="43"/>
      <c r="GC63" s="43"/>
      <c r="GD63" s="43"/>
      <c r="GE63" s="43"/>
      <c r="GF63" s="43"/>
      <c r="GG63" s="43"/>
      <c r="GH63" s="43"/>
      <c r="GI63" s="43"/>
      <c r="GJ63" s="43"/>
      <c r="GK63" s="43"/>
      <c r="GL63" s="43"/>
      <c r="GM63" s="43"/>
      <c r="GN63" s="43"/>
      <c r="GO63" s="43"/>
      <c r="GP63" s="43"/>
      <c r="GQ63" s="43"/>
      <c r="GR63" s="43"/>
    </row>
    <row r="64" spans="1:207" ht="12.75" customHeight="1">
      <c r="H64" s="42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  <c r="FP64" s="43"/>
      <c r="FQ64" s="43"/>
      <c r="FR64" s="43"/>
      <c r="FS64" s="43"/>
      <c r="FT64" s="43"/>
      <c r="FU64" s="43"/>
      <c r="FV64" s="43"/>
      <c r="FW64" s="43"/>
      <c r="FX64" s="43"/>
      <c r="FY64" s="43"/>
      <c r="FZ64" s="43"/>
      <c r="GA64" s="43"/>
      <c r="GB64" s="43"/>
      <c r="GC64" s="43"/>
      <c r="GD64" s="43"/>
      <c r="GE64" s="43"/>
      <c r="GF64" s="43"/>
      <c r="GG64" s="43"/>
      <c r="GH64" s="43"/>
      <c r="GI64" s="43"/>
      <c r="GJ64" s="43"/>
      <c r="GK64" s="43"/>
      <c r="GL64" s="43"/>
      <c r="GM64" s="43"/>
      <c r="GN64" s="43"/>
      <c r="GO64" s="43"/>
      <c r="GP64" s="43"/>
      <c r="GQ64" s="43"/>
      <c r="GR64" s="43"/>
    </row>
    <row r="65" spans="8:200" ht="12.75" customHeight="1">
      <c r="H65" s="42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  <c r="FP65" s="43"/>
      <c r="FQ65" s="43"/>
      <c r="FR65" s="43"/>
      <c r="FS65" s="43"/>
      <c r="FT65" s="43"/>
      <c r="FU65" s="43"/>
      <c r="FV65" s="43"/>
      <c r="FW65" s="43"/>
      <c r="FX65" s="43"/>
      <c r="FY65" s="43"/>
      <c r="FZ65" s="43"/>
      <c r="GA65" s="43"/>
      <c r="GB65" s="43"/>
      <c r="GC65" s="43"/>
      <c r="GD65" s="43"/>
      <c r="GE65" s="43"/>
      <c r="GF65" s="43"/>
      <c r="GG65" s="43"/>
      <c r="GH65" s="43"/>
      <c r="GI65" s="43"/>
      <c r="GJ65" s="43"/>
      <c r="GK65" s="43"/>
      <c r="GL65" s="43"/>
      <c r="GM65" s="43"/>
      <c r="GN65" s="43"/>
      <c r="GO65" s="43"/>
      <c r="GP65" s="43"/>
      <c r="GQ65" s="43"/>
      <c r="GR65" s="43"/>
    </row>
    <row r="66" spans="8:200" ht="12.75" customHeight="1">
      <c r="H66" s="42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  <c r="FP66" s="43"/>
      <c r="FQ66" s="43"/>
      <c r="FR66" s="43"/>
      <c r="FS66" s="43"/>
      <c r="FT66" s="43"/>
      <c r="FU66" s="43"/>
      <c r="FV66" s="43"/>
      <c r="FW66" s="43"/>
      <c r="FX66" s="43"/>
      <c r="FY66" s="43"/>
      <c r="FZ66" s="43"/>
      <c r="GA66" s="43"/>
      <c r="GB66" s="43"/>
      <c r="GC66" s="43"/>
      <c r="GD66" s="43"/>
      <c r="GE66" s="43"/>
      <c r="GF66" s="43"/>
      <c r="GG66" s="43"/>
      <c r="GH66" s="43"/>
      <c r="GI66" s="43"/>
      <c r="GJ66" s="43"/>
      <c r="GK66" s="43"/>
      <c r="GL66" s="43"/>
      <c r="GM66" s="43"/>
      <c r="GN66" s="43"/>
      <c r="GO66" s="43"/>
      <c r="GP66" s="43"/>
      <c r="GQ66" s="43"/>
      <c r="GR66" s="43"/>
    </row>
    <row r="67" spans="8:200" ht="12.75" customHeight="1">
      <c r="H67" s="42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  <c r="FP67" s="43"/>
      <c r="FQ67" s="43"/>
      <c r="FR67" s="43"/>
      <c r="FS67" s="43"/>
      <c r="FT67" s="43"/>
      <c r="FU67" s="43"/>
      <c r="FV67" s="43"/>
      <c r="FW67" s="43"/>
      <c r="FX67" s="43"/>
      <c r="FY67" s="43"/>
      <c r="FZ67" s="43"/>
      <c r="GA67" s="43"/>
      <c r="GB67" s="43"/>
      <c r="GC67" s="43"/>
      <c r="GD67" s="43"/>
      <c r="GE67" s="43"/>
      <c r="GF67" s="43"/>
      <c r="GG67" s="43"/>
      <c r="GH67" s="43"/>
      <c r="GI67" s="43"/>
      <c r="GJ67" s="43"/>
      <c r="GK67" s="43"/>
      <c r="GL67" s="43"/>
      <c r="GM67" s="43"/>
      <c r="GN67" s="43"/>
      <c r="GO67" s="43"/>
      <c r="GP67" s="43"/>
      <c r="GQ67" s="43"/>
      <c r="GR67" s="43"/>
    </row>
    <row r="68" spans="8:200" ht="12.75" customHeight="1">
      <c r="H68" s="42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  <c r="FP68" s="43"/>
      <c r="FQ68" s="43"/>
      <c r="FR68" s="43"/>
      <c r="FS68" s="43"/>
      <c r="FT68" s="43"/>
      <c r="FU68" s="43"/>
      <c r="FV68" s="43"/>
      <c r="FW68" s="43"/>
      <c r="FX68" s="43"/>
      <c r="FY68" s="43"/>
      <c r="FZ68" s="43"/>
      <c r="GA68" s="43"/>
      <c r="GB68" s="43"/>
      <c r="GC68" s="43"/>
      <c r="GD68" s="43"/>
      <c r="GE68" s="43"/>
      <c r="GF68" s="43"/>
      <c r="GG68" s="43"/>
      <c r="GH68" s="43"/>
      <c r="GI68" s="43"/>
      <c r="GJ68" s="43"/>
      <c r="GK68" s="43"/>
      <c r="GL68" s="43"/>
      <c r="GM68" s="43"/>
      <c r="GN68" s="43"/>
      <c r="GO68" s="43"/>
      <c r="GP68" s="43"/>
      <c r="GQ68" s="43"/>
      <c r="GR68" s="43"/>
    </row>
    <row r="69" spans="8:200" ht="12.75" customHeight="1">
      <c r="H69" s="42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  <c r="FP69" s="43"/>
      <c r="FQ69" s="43"/>
      <c r="FR69" s="43"/>
      <c r="FS69" s="43"/>
      <c r="FT69" s="43"/>
      <c r="FU69" s="43"/>
      <c r="FV69" s="43"/>
      <c r="FW69" s="43"/>
      <c r="FX69" s="43"/>
      <c r="FY69" s="43"/>
      <c r="FZ69" s="43"/>
      <c r="GA69" s="43"/>
      <c r="GB69" s="43"/>
      <c r="GC69" s="43"/>
      <c r="GD69" s="43"/>
      <c r="GE69" s="43"/>
      <c r="GF69" s="43"/>
      <c r="GG69" s="43"/>
      <c r="GH69" s="43"/>
      <c r="GI69" s="43"/>
      <c r="GJ69" s="43"/>
      <c r="GK69" s="43"/>
      <c r="GL69" s="43"/>
      <c r="GM69" s="43"/>
      <c r="GN69" s="43"/>
      <c r="GO69" s="43"/>
      <c r="GP69" s="43"/>
      <c r="GQ69" s="43"/>
      <c r="GR69" s="43"/>
    </row>
    <row r="70" spans="8:200" ht="12.75" customHeight="1">
      <c r="H70" s="42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  <c r="FP70" s="43"/>
      <c r="FQ70" s="43"/>
      <c r="FR70" s="43"/>
      <c r="FS70" s="43"/>
      <c r="FT70" s="43"/>
      <c r="FU70" s="43"/>
      <c r="FV70" s="43"/>
      <c r="FW70" s="43"/>
      <c r="FX70" s="43"/>
      <c r="FY70" s="43"/>
      <c r="FZ70" s="43"/>
      <c r="GA70" s="43"/>
      <c r="GB70" s="43"/>
      <c r="GC70" s="43"/>
      <c r="GD70" s="43"/>
      <c r="GE70" s="43"/>
      <c r="GF70" s="43"/>
      <c r="GG70" s="43"/>
      <c r="GH70" s="43"/>
      <c r="GI70" s="43"/>
      <c r="GJ70" s="43"/>
      <c r="GK70" s="43"/>
      <c r="GL70" s="43"/>
      <c r="GM70" s="43"/>
      <c r="GN70" s="43"/>
      <c r="GO70" s="43"/>
      <c r="GP70" s="43"/>
      <c r="GQ70" s="43"/>
      <c r="GR70" s="43"/>
    </row>
    <row r="71" spans="8:200" ht="12.75" customHeight="1">
      <c r="H71" s="42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  <c r="FP71" s="43"/>
      <c r="FQ71" s="43"/>
      <c r="FR71" s="43"/>
      <c r="FS71" s="43"/>
      <c r="FT71" s="43"/>
      <c r="FU71" s="43"/>
      <c r="FV71" s="43"/>
      <c r="FW71" s="43"/>
      <c r="FX71" s="43"/>
      <c r="FY71" s="43"/>
      <c r="FZ71" s="43"/>
      <c r="GA71" s="43"/>
      <c r="GB71" s="43"/>
      <c r="GC71" s="43"/>
      <c r="GD71" s="43"/>
      <c r="GE71" s="43"/>
      <c r="GF71" s="43"/>
      <c r="GG71" s="43"/>
      <c r="GH71" s="43"/>
      <c r="GI71" s="43"/>
      <c r="GJ71" s="43"/>
      <c r="GK71" s="43"/>
      <c r="GL71" s="43"/>
      <c r="GM71" s="43"/>
      <c r="GN71" s="43"/>
      <c r="GO71" s="43"/>
      <c r="GP71" s="43"/>
      <c r="GQ71" s="43"/>
      <c r="GR71" s="43"/>
    </row>
    <row r="72" spans="8:200" ht="12.75" customHeight="1">
      <c r="H72" s="42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  <c r="FP72" s="43"/>
      <c r="FQ72" s="43"/>
      <c r="FR72" s="43"/>
      <c r="FS72" s="43"/>
      <c r="FT72" s="43"/>
      <c r="FU72" s="43"/>
      <c r="FV72" s="43"/>
      <c r="FW72" s="43"/>
      <c r="FX72" s="43"/>
      <c r="FY72" s="43"/>
      <c r="FZ72" s="43"/>
      <c r="GA72" s="43"/>
      <c r="GB72" s="43"/>
      <c r="GC72" s="43"/>
      <c r="GD72" s="43"/>
      <c r="GE72" s="43"/>
      <c r="GF72" s="43"/>
      <c r="GG72" s="43"/>
      <c r="GH72" s="43"/>
      <c r="GI72" s="43"/>
      <c r="GJ72" s="43"/>
      <c r="GK72" s="43"/>
      <c r="GL72" s="43"/>
      <c r="GM72" s="43"/>
      <c r="GN72" s="43"/>
      <c r="GO72" s="43"/>
      <c r="GP72" s="43"/>
      <c r="GQ72" s="43"/>
      <c r="GR72" s="43"/>
    </row>
    <row r="73" spans="8:200" ht="12.75" customHeight="1">
      <c r="H73" s="42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  <c r="FP73" s="43"/>
      <c r="FQ73" s="43"/>
      <c r="FR73" s="43"/>
      <c r="FS73" s="43"/>
      <c r="FT73" s="43"/>
      <c r="FU73" s="43"/>
      <c r="FV73" s="43"/>
      <c r="FW73" s="43"/>
      <c r="FX73" s="43"/>
      <c r="FY73" s="43"/>
      <c r="FZ73" s="43"/>
      <c r="GA73" s="43"/>
      <c r="GB73" s="43"/>
      <c r="GC73" s="43"/>
      <c r="GD73" s="43"/>
      <c r="GE73" s="43"/>
      <c r="GF73" s="43"/>
      <c r="GG73" s="43"/>
      <c r="GH73" s="43"/>
      <c r="GI73" s="43"/>
      <c r="GJ73" s="43"/>
      <c r="GK73" s="43"/>
      <c r="GL73" s="43"/>
      <c r="GM73" s="43"/>
      <c r="GN73" s="43"/>
      <c r="GO73" s="43"/>
      <c r="GP73" s="43"/>
      <c r="GQ73" s="43"/>
      <c r="GR73" s="43"/>
    </row>
    <row r="74" spans="8:200" ht="12.75" customHeight="1">
      <c r="H74" s="42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  <c r="FP74" s="43"/>
      <c r="FQ74" s="43"/>
      <c r="FR74" s="43"/>
      <c r="FS74" s="43"/>
      <c r="FT74" s="43"/>
      <c r="FU74" s="43"/>
      <c r="FV74" s="43"/>
      <c r="FW74" s="43"/>
      <c r="FX74" s="43"/>
      <c r="FY74" s="43"/>
      <c r="FZ74" s="43"/>
      <c r="GA74" s="43"/>
      <c r="GB74" s="43"/>
      <c r="GC74" s="43"/>
      <c r="GD74" s="43"/>
      <c r="GE74" s="43"/>
      <c r="GF74" s="43"/>
      <c r="GG74" s="43"/>
      <c r="GH74" s="43"/>
      <c r="GI74" s="43"/>
      <c r="GJ74" s="43"/>
      <c r="GK74" s="43"/>
      <c r="GL74" s="43"/>
      <c r="GM74" s="43"/>
      <c r="GN74" s="43"/>
      <c r="GO74" s="43"/>
      <c r="GP74" s="43"/>
      <c r="GQ74" s="43"/>
      <c r="GR74" s="43"/>
    </row>
    <row r="75" spans="8:200" ht="12.75" customHeight="1">
      <c r="H75" s="42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  <c r="FP75" s="43"/>
      <c r="FQ75" s="43"/>
      <c r="FR75" s="43"/>
      <c r="FS75" s="43"/>
      <c r="FT75" s="43"/>
      <c r="FU75" s="43"/>
      <c r="FV75" s="43"/>
      <c r="FW75" s="43"/>
      <c r="FX75" s="43"/>
      <c r="FY75" s="43"/>
      <c r="FZ75" s="43"/>
      <c r="GA75" s="43"/>
      <c r="GB75" s="43"/>
      <c r="GC75" s="43"/>
      <c r="GD75" s="43"/>
      <c r="GE75" s="43"/>
      <c r="GF75" s="43"/>
      <c r="GG75" s="43"/>
      <c r="GH75" s="43"/>
      <c r="GI75" s="43"/>
      <c r="GJ75" s="43"/>
      <c r="GK75" s="43"/>
      <c r="GL75" s="43"/>
      <c r="GM75" s="43"/>
      <c r="GN75" s="43"/>
      <c r="GO75" s="43"/>
      <c r="GP75" s="43"/>
      <c r="GQ75" s="43"/>
      <c r="GR75" s="43"/>
    </row>
    <row r="76" spans="8:200" ht="12.75" customHeight="1">
      <c r="H76" s="42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  <c r="FP76" s="43"/>
      <c r="FQ76" s="43"/>
      <c r="FR76" s="43"/>
      <c r="FS76" s="43"/>
      <c r="FT76" s="43"/>
      <c r="FU76" s="43"/>
      <c r="FV76" s="43"/>
      <c r="FW76" s="43"/>
      <c r="FX76" s="43"/>
      <c r="FY76" s="43"/>
      <c r="FZ76" s="43"/>
      <c r="GA76" s="43"/>
      <c r="GB76" s="43"/>
      <c r="GC76" s="43"/>
      <c r="GD76" s="43"/>
      <c r="GE76" s="43"/>
      <c r="GF76" s="43"/>
      <c r="GG76" s="43"/>
      <c r="GH76" s="43"/>
      <c r="GI76" s="43"/>
      <c r="GJ76" s="43"/>
      <c r="GK76" s="43"/>
      <c r="GL76" s="43"/>
      <c r="GM76" s="43"/>
      <c r="GN76" s="43"/>
      <c r="GO76" s="43"/>
      <c r="GP76" s="43"/>
      <c r="GQ76" s="43"/>
      <c r="GR76" s="43"/>
    </row>
    <row r="77" spans="8:200" ht="12.75" customHeight="1">
      <c r="H77" s="42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  <c r="FP77" s="43"/>
      <c r="FQ77" s="43"/>
      <c r="FR77" s="43"/>
      <c r="FS77" s="43"/>
      <c r="FT77" s="43"/>
      <c r="FU77" s="43"/>
      <c r="FV77" s="43"/>
      <c r="FW77" s="43"/>
      <c r="FX77" s="43"/>
      <c r="FY77" s="43"/>
      <c r="FZ77" s="43"/>
      <c r="GA77" s="43"/>
      <c r="GB77" s="43"/>
      <c r="GC77" s="43"/>
      <c r="GD77" s="43"/>
      <c r="GE77" s="43"/>
      <c r="GF77" s="43"/>
      <c r="GG77" s="43"/>
      <c r="GH77" s="43"/>
      <c r="GI77" s="43"/>
      <c r="GJ77" s="43"/>
      <c r="GK77" s="43"/>
      <c r="GL77" s="43"/>
      <c r="GM77" s="43"/>
      <c r="GN77" s="43"/>
      <c r="GO77" s="43"/>
      <c r="GP77" s="43"/>
      <c r="GQ77" s="43"/>
      <c r="GR77" s="43"/>
    </row>
    <row r="78" spans="8:200" ht="12.75" customHeight="1">
      <c r="H78" s="42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  <c r="FP78" s="43"/>
      <c r="FQ78" s="43"/>
      <c r="FR78" s="43"/>
      <c r="FS78" s="43"/>
      <c r="FT78" s="43"/>
      <c r="FU78" s="43"/>
      <c r="FV78" s="43"/>
      <c r="FW78" s="43"/>
      <c r="FX78" s="43"/>
      <c r="FY78" s="43"/>
      <c r="FZ78" s="43"/>
      <c r="GA78" s="43"/>
      <c r="GB78" s="43"/>
      <c r="GC78" s="43"/>
      <c r="GD78" s="43"/>
      <c r="GE78" s="43"/>
      <c r="GF78" s="43"/>
      <c r="GG78" s="43"/>
      <c r="GH78" s="43"/>
      <c r="GI78" s="43"/>
      <c r="GJ78" s="43"/>
      <c r="GK78" s="43"/>
      <c r="GL78" s="43"/>
      <c r="GM78" s="43"/>
      <c r="GN78" s="43"/>
      <c r="GO78" s="43"/>
      <c r="GP78" s="43"/>
      <c r="GQ78" s="43"/>
      <c r="GR78" s="43"/>
    </row>
    <row r="79" spans="8:200" ht="12.75" customHeight="1">
      <c r="H79" s="42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  <c r="FP79" s="43"/>
      <c r="FQ79" s="43"/>
      <c r="FR79" s="43"/>
      <c r="FS79" s="43"/>
      <c r="FT79" s="43"/>
      <c r="FU79" s="43"/>
      <c r="FV79" s="43"/>
      <c r="FW79" s="43"/>
      <c r="FX79" s="43"/>
      <c r="FY79" s="43"/>
      <c r="FZ79" s="43"/>
      <c r="GA79" s="43"/>
      <c r="GB79" s="43"/>
      <c r="GC79" s="43"/>
      <c r="GD79" s="43"/>
      <c r="GE79" s="43"/>
      <c r="GF79" s="43"/>
      <c r="GG79" s="43"/>
      <c r="GH79" s="43"/>
      <c r="GI79" s="43"/>
      <c r="GJ79" s="43"/>
      <c r="GK79" s="43"/>
      <c r="GL79" s="43"/>
      <c r="GM79" s="43"/>
      <c r="GN79" s="43"/>
      <c r="GO79" s="43"/>
      <c r="GP79" s="43"/>
      <c r="GQ79" s="43"/>
      <c r="GR79" s="43"/>
    </row>
    <row r="80" spans="8:200" ht="12.75" customHeight="1">
      <c r="H80" s="42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  <c r="FP80" s="43"/>
      <c r="FQ80" s="43"/>
      <c r="FR80" s="43"/>
      <c r="FS80" s="43"/>
      <c r="FT80" s="43"/>
      <c r="FU80" s="43"/>
      <c r="FV80" s="43"/>
      <c r="FW80" s="43"/>
      <c r="FX80" s="43"/>
      <c r="FY80" s="43"/>
      <c r="FZ80" s="43"/>
      <c r="GA80" s="43"/>
      <c r="GB80" s="43"/>
      <c r="GC80" s="43"/>
      <c r="GD80" s="43"/>
      <c r="GE80" s="43"/>
      <c r="GF80" s="43"/>
      <c r="GG80" s="43"/>
      <c r="GH80" s="43"/>
      <c r="GI80" s="43"/>
      <c r="GJ80" s="43"/>
      <c r="GK80" s="43"/>
      <c r="GL80" s="43"/>
      <c r="GM80" s="43"/>
      <c r="GN80" s="43"/>
      <c r="GO80" s="43"/>
      <c r="GP80" s="43"/>
      <c r="GQ80" s="43"/>
      <c r="GR80" s="43"/>
    </row>
    <row r="81" spans="8:200" ht="12.75" customHeight="1">
      <c r="H81" s="42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  <c r="FP81" s="43"/>
      <c r="FQ81" s="43"/>
      <c r="FR81" s="43"/>
      <c r="FS81" s="43"/>
      <c r="FT81" s="43"/>
      <c r="FU81" s="43"/>
      <c r="FV81" s="43"/>
      <c r="FW81" s="43"/>
      <c r="FX81" s="43"/>
      <c r="FY81" s="43"/>
      <c r="FZ81" s="43"/>
      <c r="GA81" s="43"/>
      <c r="GB81" s="43"/>
      <c r="GC81" s="43"/>
      <c r="GD81" s="43"/>
      <c r="GE81" s="43"/>
      <c r="GF81" s="43"/>
      <c r="GG81" s="43"/>
      <c r="GH81" s="43"/>
      <c r="GI81" s="43"/>
      <c r="GJ81" s="43"/>
      <c r="GK81" s="43"/>
      <c r="GL81" s="43"/>
      <c r="GM81" s="43"/>
      <c r="GN81" s="43"/>
      <c r="GO81" s="43"/>
      <c r="GP81" s="43"/>
      <c r="GQ81" s="43"/>
      <c r="GR81" s="43"/>
    </row>
    <row r="82" spans="8:200" ht="12.75" customHeight="1">
      <c r="H82" s="42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  <c r="FP82" s="43"/>
      <c r="FQ82" s="43"/>
      <c r="FR82" s="43"/>
      <c r="FS82" s="43"/>
      <c r="FT82" s="43"/>
      <c r="FU82" s="43"/>
      <c r="FV82" s="43"/>
      <c r="FW82" s="43"/>
      <c r="FX82" s="43"/>
      <c r="FY82" s="43"/>
      <c r="FZ82" s="43"/>
      <c r="GA82" s="43"/>
      <c r="GB82" s="43"/>
      <c r="GC82" s="43"/>
      <c r="GD82" s="43"/>
      <c r="GE82" s="43"/>
      <c r="GF82" s="43"/>
      <c r="GG82" s="43"/>
      <c r="GH82" s="43"/>
      <c r="GI82" s="43"/>
      <c r="GJ82" s="43"/>
      <c r="GK82" s="43"/>
      <c r="GL82" s="43"/>
      <c r="GM82" s="43"/>
      <c r="GN82" s="43"/>
      <c r="GO82" s="43"/>
      <c r="GP82" s="43"/>
      <c r="GQ82" s="43"/>
      <c r="GR82" s="43"/>
    </row>
    <row r="83" spans="8:200" ht="12.75" customHeight="1">
      <c r="H83" s="42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  <c r="FP83" s="43"/>
      <c r="FQ83" s="43"/>
      <c r="FR83" s="43"/>
      <c r="FS83" s="43"/>
      <c r="FT83" s="43"/>
      <c r="FU83" s="43"/>
      <c r="FV83" s="43"/>
      <c r="FW83" s="43"/>
      <c r="FX83" s="43"/>
      <c r="FY83" s="43"/>
      <c r="FZ83" s="43"/>
      <c r="GA83" s="43"/>
      <c r="GB83" s="43"/>
      <c r="GC83" s="43"/>
      <c r="GD83" s="43"/>
      <c r="GE83" s="43"/>
      <c r="GF83" s="43"/>
      <c r="GG83" s="43"/>
      <c r="GH83" s="43"/>
      <c r="GI83" s="43"/>
      <c r="GJ83" s="43"/>
      <c r="GK83" s="43"/>
      <c r="GL83" s="43"/>
      <c r="GM83" s="43"/>
      <c r="GN83" s="43"/>
      <c r="GO83" s="43"/>
      <c r="GP83" s="43"/>
      <c r="GQ83" s="43"/>
      <c r="GR83" s="43"/>
    </row>
    <row r="84" spans="8:200" ht="12.75" customHeight="1">
      <c r="H84" s="42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  <c r="FP84" s="43"/>
      <c r="FQ84" s="43"/>
      <c r="FR84" s="43"/>
      <c r="FS84" s="43"/>
      <c r="FT84" s="43"/>
      <c r="FU84" s="43"/>
      <c r="FV84" s="43"/>
      <c r="FW84" s="43"/>
      <c r="FX84" s="43"/>
      <c r="FY84" s="43"/>
      <c r="FZ84" s="43"/>
      <c r="GA84" s="43"/>
      <c r="GB84" s="43"/>
      <c r="GC84" s="43"/>
      <c r="GD84" s="43"/>
      <c r="GE84" s="43"/>
      <c r="GF84" s="43"/>
      <c r="GG84" s="43"/>
      <c r="GH84" s="43"/>
      <c r="GI84" s="43"/>
      <c r="GJ84" s="43"/>
      <c r="GK84" s="43"/>
      <c r="GL84" s="43"/>
      <c r="GM84" s="43"/>
      <c r="GN84" s="43"/>
      <c r="GO84" s="43"/>
      <c r="GP84" s="43"/>
      <c r="GQ84" s="43"/>
      <c r="GR84" s="43"/>
    </row>
    <row r="85" spans="8:200" ht="12.75" customHeight="1">
      <c r="H85" s="42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  <c r="FP85" s="43"/>
      <c r="FQ85" s="43"/>
      <c r="FR85" s="43"/>
      <c r="FS85" s="43"/>
      <c r="FT85" s="43"/>
      <c r="FU85" s="43"/>
      <c r="FV85" s="43"/>
      <c r="FW85" s="43"/>
      <c r="FX85" s="43"/>
      <c r="FY85" s="43"/>
      <c r="FZ85" s="43"/>
      <c r="GA85" s="43"/>
      <c r="GB85" s="43"/>
      <c r="GC85" s="43"/>
      <c r="GD85" s="43"/>
      <c r="GE85" s="43"/>
      <c r="GF85" s="43"/>
      <c r="GG85" s="43"/>
      <c r="GH85" s="43"/>
      <c r="GI85" s="43"/>
      <c r="GJ85" s="43"/>
      <c r="GK85" s="43"/>
      <c r="GL85" s="43"/>
      <c r="GM85" s="43"/>
      <c r="GN85" s="43"/>
      <c r="GO85" s="43"/>
      <c r="GP85" s="43"/>
      <c r="GQ85" s="43"/>
      <c r="GR85" s="43"/>
    </row>
    <row r="86" spans="8:200" ht="12.75" customHeight="1">
      <c r="H86" s="42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  <c r="FP86" s="43"/>
      <c r="FQ86" s="43"/>
      <c r="FR86" s="43"/>
      <c r="FS86" s="43"/>
      <c r="FT86" s="43"/>
      <c r="FU86" s="43"/>
      <c r="FV86" s="43"/>
      <c r="FW86" s="43"/>
      <c r="FX86" s="43"/>
      <c r="FY86" s="43"/>
      <c r="FZ86" s="43"/>
      <c r="GA86" s="43"/>
      <c r="GB86" s="43"/>
      <c r="GC86" s="43"/>
      <c r="GD86" s="43"/>
      <c r="GE86" s="43"/>
      <c r="GF86" s="43"/>
      <c r="GG86" s="43"/>
      <c r="GH86" s="43"/>
      <c r="GI86" s="43"/>
      <c r="GJ86" s="43"/>
      <c r="GK86" s="43"/>
      <c r="GL86" s="43"/>
      <c r="GM86" s="43"/>
      <c r="GN86" s="43"/>
      <c r="GO86" s="43"/>
      <c r="GP86" s="43"/>
      <c r="GQ86" s="43"/>
      <c r="GR86" s="43"/>
    </row>
    <row r="87" spans="8:200" ht="12.75" customHeight="1">
      <c r="H87" s="42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  <c r="FP87" s="43"/>
      <c r="FQ87" s="43"/>
      <c r="FR87" s="43"/>
      <c r="FS87" s="43"/>
      <c r="FT87" s="43"/>
      <c r="FU87" s="43"/>
      <c r="FV87" s="43"/>
      <c r="FW87" s="43"/>
      <c r="FX87" s="43"/>
      <c r="FY87" s="43"/>
      <c r="FZ87" s="43"/>
      <c r="GA87" s="43"/>
      <c r="GB87" s="43"/>
      <c r="GC87" s="43"/>
      <c r="GD87" s="43"/>
      <c r="GE87" s="43"/>
      <c r="GF87" s="43"/>
      <c r="GG87" s="43"/>
      <c r="GH87" s="43"/>
      <c r="GI87" s="43"/>
      <c r="GJ87" s="43"/>
      <c r="GK87" s="43"/>
      <c r="GL87" s="43"/>
      <c r="GM87" s="43"/>
      <c r="GN87" s="43"/>
      <c r="GO87" s="43"/>
      <c r="GP87" s="43"/>
      <c r="GQ87" s="43"/>
      <c r="GR87" s="43"/>
    </row>
    <row r="88" spans="8:200" ht="12.75" customHeight="1">
      <c r="H88" s="42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  <c r="FP88" s="43"/>
      <c r="FQ88" s="43"/>
      <c r="FR88" s="43"/>
      <c r="FS88" s="43"/>
      <c r="FT88" s="43"/>
      <c r="FU88" s="43"/>
      <c r="FV88" s="43"/>
      <c r="FW88" s="43"/>
      <c r="FX88" s="43"/>
      <c r="FY88" s="43"/>
      <c r="FZ88" s="43"/>
      <c r="GA88" s="43"/>
      <c r="GB88" s="43"/>
      <c r="GC88" s="43"/>
      <c r="GD88" s="43"/>
      <c r="GE88" s="43"/>
      <c r="GF88" s="43"/>
      <c r="GG88" s="43"/>
      <c r="GH88" s="43"/>
      <c r="GI88" s="43"/>
      <c r="GJ88" s="43"/>
      <c r="GK88" s="43"/>
      <c r="GL88" s="43"/>
      <c r="GM88" s="43"/>
      <c r="GN88" s="43"/>
      <c r="GO88" s="43"/>
      <c r="GP88" s="43"/>
      <c r="GQ88" s="43"/>
      <c r="GR88" s="43"/>
    </row>
    <row r="89" spans="8:200" ht="12.75" customHeight="1">
      <c r="H89" s="42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  <c r="FP89" s="43"/>
      <c r="FQ89" s="43"/>
      <c r="FR89" s="43"/>
      <c r="FS89" s="43"/>
      <c r="FT89" s="43"/>
      <c r="FU89" s="43"/>
      <c r="FV89" s="43"/>
      <c r="FW89" s="43"/>
      <c r="FX89" s="43"/>
      <c r="FY89" s="43"/>
      <c r="FZ89" s="43"/>
      <c r="GA89" s="43"/>
      <c r="GB89" s="43"/>
      <c r="GC89" s="43"/>
      <c r="GD89" s="43"/>
      <c r="GE89" s="43"/>
      <c r="GF89" s="43"/>
      <c r="GG89" s="43"/>
      <c r="GH89" s="43"/>
      <c r="GI89" s="43"/>
      <c r="GJ89" s="43"/>
      <c r="GK89" s="43"/>
      <c r="GL89" s="43"/>
      <c r="GM89" s="43"/>
      <c r="GN89" s="43"/>
      <c r="GO89" s="43"/>
      <c r="GP89" s="43"/>
      <c r="GQ89" s="43"/>
      <c r="GR89" s="43"/>
    </row>
    <row r="90" spans="8:200" ht="12.75" customHeight="1">
      <c r="H90" s="42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  <c r="FP90" s="43"/>
      <c r="FQ90" s="43"/>
      <c r="FR90" s="43"/>
      <c r="FS90" s="43"/>
      <c r="FT90" s="43"/>
      <c r="FU90" s="43"/>
      <c r="FV90" s="43"/>
      <c r="FW90" s="43"/>
      <c r="FX90" s="43"/>
      <c r="FY90" s="43"/>
      <c r="FZ90" s="43"/>
      <c r="GA90" s="43"/>
      <c r="GB90" s="43"/>
      <c r="GC90" s="43"/>
      <c r="GD90" s="43"/>
      <c r="GE90" s="43"/>
      <c r="GF90" s="43"/>
      <c r="GG90" s="43"/>
      <c r="GH90" s="43"/>
      <c r="GI90" s="43"/>
      <c r="GJ90" s="43"/>
      <c r="GK90" s="43"/>
      <c r="GL90" s="43"/>
      <c r="GM90" s="43"/>
      <c r="GN90" s="43"/>
      <c r="GO90" s="43"/>
      <c r="GP90" s="43"/>
      <c r="GQ90" s="43"/>
      <c r="GR90" s="43"/>
    </row>
    <row r="91" spans="8:200" ht="12.75" customHeight="1">
      <c r="H91" s="42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  <c r="FP91" s="43"/>
      <c r="FQ91" s="43"/>
      <c r="FR91" s="43"/>
      <c r="FS91" s="43"/>
      <c r="FT91" s="43"/>
      <c r="FU91" s="43"/>
      <c r="FV91" s="43"/>
      <c r="FW91" s="43"/>
      <c r="FX91" s="43"/>
      <c r="FY91" s="43"/>
      <c r="FZ91" s="43"/>
      <c r="GA91" s="43"/>
      <c r="GB91" s="43"/>
      <c r="GC91" s="43"/>
      <c r="GD91" s="43"/>
      <c r="GE91" s="43"/>
      <c r="GF91" s="43"/>
      <c r="GG91" s="43"/>
      <c r="GH91" s="43"/>
      <c r="GI91" s="43"/>
      <c r="GJ91" s="43"/>
      <c r="GK91" s="43"/>
      <c r="GL91" s="43"/>
      <c r="GM91" s="43"/>
      <c r="GN91" s="43"/>
      <c r="GO91" s="43"/>
      <c r="GP91" s="43"/>
      <c r="GQ91" s="43"/>
      <c r="GR91" s="43"/>
    </row>
    <row r="92" spans="8:200" ht="12.75" customHeight="1">
      <c r="H92" s="42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  <c r="FP92" s="43"/>
      <c r="FQ92" s="43"/>
      <c r="FR92" s="43"/>
      <c r="FS92" s="43"/>
      <c r="FT92" s="43"/>
      <c r="FU92" s="43"/>
      <c r="FV92" s="43"/>
      <c r="FW92" s="43"/>
      <c r="FX92" s="43"/>
      <c r="FY92" s="43"/>
      <c r="FZ92" s="43"/>
      <c r="GA92" s="43"/>
      <c r="GB92" s="43"/>
      <c r="GC92" s="43"/>
      <c r="GD92" s="43"/>
      <c r="GE92" s="43"/>
      <c r="GF92" s="43"/>
      <c r="GG92" s="43"/>
      <c r="GH92" s="43"/>
      <c r="GI92" s="43"/>
      <c r="GJ92" s="43"/>
      <c r="GK92" s="43"/>
      <c r="GL92" s="43"/>
      <c r="GM92" s="43"/>
      <c r="GN92" s="43"/>
      <c r="GO92" s="43"/>
      <c r="GP92" s="43"/>
      <c r="GQ92" s="43"/>
      <c r="GR92" s="43"/>
    </row>
    <row r="93" spans="8:200" ht="12.75" customHeight="1">
      <c r="H93" s="42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  <c r="FP93" s="43"/>
      <c r="FQ93" s="43"/>
      <c r="FR93" s="43"/>
      <c r="FS93" s="43"/>
      <c r="FT93" s="43"/>
      <c r="FU93" s="43"/>
      <c r="FV93" s="43"/>
      <c r="FW93" s="43"/>
      <c r="FX93" s="43"/>
      <c r="FY93" s="43"/>
      <c r="FZ93" s="43"/>
      <c r="GA93" s="43"/>
      <c r="GB93" s="43"/>
      <c r="GC93" s="43"/>
      <c r="GD93" s="43"/>
      <c r="GE93" s="43"/>
      <c r="GF93" s="43"/>
      <c r="GG93" s="43"/>
      <c r="GH93" s="43"/>
      <c r="GI93" s="43"/>
      <c r="GJ93" s="43"/>
      <c r="GK93" s="43"/>
      <c r="GL93" s="43"/>
      <c r="GM93" s="43"/>
      <c r="GN93" s="43"/>
      <c r="GO93" s="43"/>
      <c r="GP93" s="43"/>
      <c r="GQ93" s="43"/>
      <c r="GR93" s="43"/>
    </row>
    <row r="94" spans="8:200" ht="12.75" customHeight="1">
      <c r="H94" s="42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  <c r="FP94" s="43"/>
      <c r="FQ94" s="43"/>
      <c r="FR94" s="43"/>
      <c r="FS94" s="43"/>
      <c r="FT94" s="43"/>
      <c r="FU94" s="43"/>
      <c r="FV94" s="43"/>
      <c r="FW94" s="43"/>
      <c r="FX94" s="43"/>
      <c r="FY94" s="43"/>
      <c r="FZ94" s="43"/>
      <c r="GA94" s="43"/>
      <c r="GB94" s="43"/>
      <c r="GC94" s="43"/>
      <c r="GD94" s="43"/>
      <c r="GE94" s="43"/>
      <c r="GF94" s="43"/>
      <c r="GG94" s="43"/>
      <c r="GH94" s="43"/>
      <c r="GI94" s="43"/>
      <c r="GJ94" s="43"/>
      <c r="GK94" s="43"/>
      <c r="GL94" s="43"/>
      <c r="GM94" s="43"/>
      <c r="GN94" s="43"/>
      <c r="GO94" s="43"/>
      <c r="GP94" s="43"/>
      <c r="GQ94" s="43"/>
      <c r="GR94" s="43"/>
    </row>
    <row r="95" spans="8:200" ht="12.75" customHeight="1">
      <c r="H95" s="42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  <c r="FP95" s="43"/>
      <c r="FQ95" s="43"/>
      <c r="FR95" s="43"/>
      <c r="FS95" s="43"/>
      <c r="FT95" s="43"/>
      <c r="FU95" s="43"/>
      <c r="FV95" s="43"/>
      <c r="FW95" s="43"/>
      <c r="FX95" s="43"/>
      <c r="FY95" s="43"/>
      <c r="FZ95" s="43"/>
      <c r="GA95" s="43"/>
      <c r="GB95" s="43"/>
      <c r="GC95" s="43"/>
      <c r="GD95" s="43"/>
      <c r="GE95" s="43"/>
      <c r="GF95" s="43"/>
      <c r="GG95" s="43"/>
      <c r="GH95" s="43"/>
      <c r="GI95" s="43"/>
      <c r="GJ95" s="43"/>
      <c r="GK95" s="43"/>
      <c r="GL95" s="43"/>
      <c r="GM95" s="43"/>
      <c r="GN95" s="43"/>
      <c r="GO95" s="43"/>
      <c r="GP95" s="43"/>
      <c r="GQ95" s="43"/>
      <c r="GR95" s="43"/>
    </row>
    <row r="96" spans="8:200" ht="12.75" customHeight="1">
      <c r="H96" s="42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  <c r="FP96" s="43"/>
      <c r="FQ96" s="43"/>
      <c r="FR96" s="43"/>
      <c r="FS96" s="43"/>
      <c r="FT96" s="43"/>
      <c r="FU96" s="43"/>
      <c r="FV96" s="43"/>
      <c r="FW96" s="43"/>
      <c r="FX96" s="43"/>
      <c r="FY96" s="43"/>
      <c r="FZ96" s="43"/>
      <c r="GA96" s="43"/>
      <c r="GB96" s="43"/>
      <c r="GC96" s="43"/>
      <c r="GD96" s="43"/>
      <c r="GE96" s="43"/>
      <c r="GF96" s="43"/>
      <c r="GG96" s="43"/>
      <c r="GH96" s="43"/>
      <c r="GI96" s="43"/>
      <c r="GJ96" s="43"/>
      <c r="GK96" s="43"/>
      <c r="GL96" s="43"/>
      <c r="GM96" s="43"/>
      <c r="GN96" s="43"/>
      <c r="GO96" s="43"/>
      <c r="GP96" s="43"/>
      <c r="GQ96" s="43"/>
      <c r="GR96" s="43"/>
    </row>
    <row r="97" spans="8:200" ht="12.75" customHeight="1">
      <c r="H97" s="42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  <c r="FP97" s="43"/>
      <c r="FQ97" s="43"/>
      <c r="FR97" s="43"/>
      <c r="FS97" s="43"/>
      <c r="FT97" s="43"/>
      <c r="FU97" s="43"/>
      <c r="FV97" s="43"/>
      <c r="FW97" s="43"/>
      <c r="FX97" s="43"/>
      <c r="FY97" s="43"/>
      <c r="FZ97" s="43"/>
      <c r="GA97" s="43"/>
      <c r="GB97" s="43"/>
      <c r="GC97" s="43"/>
      <c r="GD97" s="43"/>
      <c r="GE97" s="43"/>
      <c r="GF97" s="43"/>
      <c r="GG97" s="43"/>
      <c r="GH97" s="43"/>
      <c r="GI97" s="43"/>
      <c r="GJ97" s="43"/>
      <c r="GK97" s="43"/>
      <c r="GL97" s="43"/>
      <c r="GM97" s="43"/>
      <c r="GN97" s="43"/>
      <c r="GO97" s="43"/>
      <c r="GP97" s="43"/>
      <c r="GQ97" s="43"/>
      <c r="GR97" s="43"/>
    </row>
    <row r="98" spans="8:200" ht="12.75" customHeight="1">
      <c r="H98" s="42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  <c r="FP98" s="43"/>
      <c r="FQ98" s="43"/>
      <c r="FR98" s="43"/>
      <c r="FS98" s="43"/>
      <c r="FT98" s="43"/>
      <c r="FU98" s="43"/>
      <c r="FV98" s="43"/>
      <c r="FW98" s="43"/>
      <c r="FX98" s="43"/>
      <c r="FY98" s="43"/>
      <c r="FZ98" s="43"/>
      <c r="GA98" s="43"/>
      <c r="GB98" s="43"/>
      <c r="GC98" s="43"/>
      <c r="GD98" s="43"/>
      <c r="GE98" s="43"/>
      <c r="GF98" s="43"/>
      <c r="GG98" s="43"/>
      <c r="GH98" s="43"/>
      <c r="GI98" s="43"/>
      <c r="GJ98" s="43"/>
      <c r="GK98" s="43"/>
      <c r="GL98" s="43"/>
      <c r="GM98" s="43"/>
      <c r="GN98" s="43"/>
      <c r="GO98" s="43"/>
      <c r="GP98" s="43"/>
      <c r="GQ98" s="43"/>
      <c r="GR98" s="43"/>
    </row>
    <row r="99" spans="8:200" ht="12.75" customHeight="1">
      <c r="H99" s="42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  <c r="FP99" s="43"/>
      <c r="FQ99" s="43"/>
      <c r="FR99" s="43"/>
      <c r="FS99" s="43"/>
      <c r="FT99" s="43"/>
      <c r="FU99" s="43"/>
      <c r="FV99" s="43"/>
      <c r="FW99" s="43"/>
      <c r="FX99" s="43"/>
      <c r="FY99" s="43"/>
      <c r="FZ99" s="43"/>
      <c r="GA99" s="43"/>
      <c r="GB99" s="43"/>
      <c r="GC99" s="43"/>
      <c r="GD99" s="43"/>
      <c r="GE99" s="43"/>
      <c r="GF99" s="43"/>
      <c r="GG99" s="43"/>
      <c r="GH99" s="43"/>
      <c r="GI99" s="43"/>
      <c r="GJ99" s="43"/>
      <c r="GK99" s="43"/>
      <c r="GL99" s="43"/>
      <c r="GM99" s="43"/>
      <c r="GN99" s="43"/>
      <c r="GO99" s="43"/>
      <c r="GP99" s="43"/>
      <c r="GQ99" s="43"/>
      <c r="GR99" s="43"/>
    </row>
    <row r="100" spans="8:200" ht="12.75" customHeight="1">
      <c r="H100" s="42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  <c r="FP100" s="43"/>
      <c r="FQ100" s="43"/>
      <c r="FR100" s="43"/>
      <c r="FS100" s="43"/>
      <c r="FT100" s="43"/>
      <c r="FU100" s="43"/>
      <c r="FV100" s="43"/>
      <c r="FW100" s="43"/>
      <c r="FX100" s="43"/>
      <c r="FY100" s="43"/>
      <c r="FZ100" s="43"/>
      <c r="GA100" s="43"/>
      <c r="GB100" s="43"/>
      <c r="GC100" s="43"/>
      <c r="GD100" s="43"/>
      <c r="GE100" s="43"/>
      <c r="GF100" s="43"/>
      <c r="GG100" s="43"/>
      <c r="GH100" s="43"/>
      <c r="GI100" s="43"/>
      <c r="GJ100" s="43"/>
      <c r="GK100" s="43"/>
      <c r="GL100" s="43"/>
      <c r="GM100" s="43"/>
      <c r="GN100" s="43"/>
      <c r="GO100" s="43"/>
      <c r="GP100" s="43"/>
      <c r="GQ100" s="43"/>
      <c r="GR100" s="43"/>
    </row>
    <row r="101" spans="8:200" ht="12.75" customHeight="1">
      <c r="H101" s="42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  <c r="FP101" s="43"/>
      <c r="FQ101" s="43"/>
      <c r="FR101" s="43"/>
      <c r="FS101" s="43"/>
      <c r="FT101" s="43"/>
      <c r="FU101" s="43"/>
      <c r="FV101" s="43"/>
      <c r="FW101" s="43"/>
      <c r="FX101" s="43"/>
      <c r="FY101" s="43"/>
      <c r="FZ101" s="43"/>
      <c r="GA101" s="43"/>
      <c r="GB101" s="43"/>
      <c r="GC101" s="43"/>
      <c r="GD101" s="43"/>
      <c r="GE101" s="43"/>
      <c r="GF101" s="43"/>
      <c r="GG101" s="43"/>
      <c r="GH101" s="43"/>
      <c r="GI101" s="43"/>
      <c r="GJ101" s="43"/>
      <c r="GK101" s="43"/>
      <c r="GL101" s="43"/>
      <c r="GM101" s="43"/>
      <c r="GN101" s="43"/>
      <c r="GO101" s="43"/>
      <c r="GP101" s="43"/>
      <c r="GQ101" s="43"/>
      <c r="GR101" s="43"/>
    </row>
    <row r="102" spans="8:200" ht="12.75" customHeight="1">
      <c r="H102" s="42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  <c r="FP102" s="43"/>
      <c r="FQ102" s="43"/>
      <c r="FR102" s="43"/>
      <c r="FS102" s="43"/>
      <c r="FT102" s="43"/>
      <c r="FU102" s="43"/>
      <c r="FV102" s="43"/>
      <c r="FW102" s="43"/>
      <c r="FX102" s="43"/>
      <c r="FY102" s="43"/>
      <c r="FZ102" s="43"/>
      <c r="GA102" s="43"/>
      <c r="GB102" s="43"/>
      <c r="GC102" s="43"/>
      <c r="GD102" s="43"/>
      <c r="GE102" s="43"/>
      <c r="GF102" s="43"/>
      <c r="GG102" s="43"/>
      <c r="GH102" s="43"/>
      <c r="GI102" s="43"/>
      <c r="GJ102" s="43"/>
      <c r="GK102" s="43"/>
      <c r="GL102" s="43"/>
      <c r="GM102" s="43"/>
      <c r="GN102" s="43"/>
      <c r="GO102" s="43"/>
      <c r="GP102" s="43"/>
      <c r="GQ102" s="43"/>
      <c r="GR102" s="43"/>
    </row>
    <row r="103" spans="8:200" ht="12.75" customHeight="1">
      <c r="H103" s="42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  <c r="FP103" s="43"/>
      <c r="FQ103" s="43"/>
      <c r="FR103" s="43"/>
      <c r="FS103" s="43"/>
      <c r="FT103" s="43"/>
      <c r="FU103" s="43"/>
      <c r="FV103" s="43"/>
      <c r="FW103" s="43"/>
      <c r="FX103" s="43"/>
      <c r="FY103" s="43"/>
      <c r="FZ103" s="43"/>
      <c r="GA103" s="43"/>
      <c r="GB103" s="43"/>
      <c r="GC103" s="43"/>
      <c r="GD103" s="43"/>
      <c r="GE103" s="43"/>
      <c r="GF103" s="43"/>
      <c r="GG103" s="43"/>
      <c r="GH103" s="43"/>
      <c r="GI103" s="43"/>
      <c r="GJ103" s="43"/>
      <c r="GK103" s="43"/>
      <c r="GL103" s="43"/>
      <c r="GM103" s="43"/>
      <c r="GN103" s="43"/>
      <c r="GO103" s="43"/>
      <c r="GP103" s="43"/>
      <c r="GQ103" s="43"/>
      <c r="GR103" s="43"/>
    </row>
    <row r="104" spans="8:200" ht="12.75" customHeight="1">
      <c r="H104" s="42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  <c r="FP104" s="43"/>
      <c r="FQ104" s="43"/>
      <c r="FR104" s="43"/>
      <c r="FS104" s="43"/>
      <c r="FT104" s="43"/>
      <c r="FU104" s="43"/>
      <c r="FV104" s="43"/>
      <c r="FW104" s="43"/>
      <c r="FX104" s="43"/>
      <c r="FY104" s="43"/>
      <c r="FZ104" s="43"/>
      <c r="GA104" s="43"/>
      <c r="GB104" s="43"/>
      <c r="GC104" s="43"/>
      <c r="GD104" s="43"/>
      <c r="GE104" s="43"/>
      <c r="GF104" s="43"/>
      <c r="GG104" s="43"/>
      <c r="GH104" s="43"/>
      <c r="GI104" s="43"/>
      <c r="GJ104" s="43"/>
      <c r="GK104" s="43"/>
      <c r="GL104" s="43"/>
      <c r="GM104" s="43"/>
      <c r="GN104" s="43"/>
      <c r="GO104" s="43"/>
      <c r="GP104" s="43"/>
      <c r="GQ104" s="43"/>
      <c r="GR104" s="43"/>
    </row>
    <row r="105" spans="8:200" ht="12.75" customHeight="1">
      <c r="H105" s="42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  <c r="FP105" s="43"/>
      <c r="FQ105" s="43"/>
      <c r="FR105" s="43"/>
      <c r="FS105" s="43"/>
      <c r="FT105" s="43"/>
      <c r="FU105" s="43"/>
      <c r="FV105" s="43"/>
      <c r="FW105" s="43"/>
      <c r="FX105" s="43"/>
      <c r="FY105" s="43"/>
      <c r="FZ105" s="43"/>
      <c r="GA105" s="43"/>
      <c r="GB105" s="43"/>
      <c r="GC105" s="43"/>
      <c r="GD105" s="43"/>
      <c r="GE105" s="43"/>
      <c r="GF105" s="43"/>
      <c r="GG105" s="43"/>
      <c r="GH105" s="43"/>
      <c r="GI105" s="43"/>
      <c r="GJ105" s="43"/>
      <c r="GK105" s="43"/>
      <c r="GL105" s="43"/>
      <c r="GM105" s="43"/>
      <c r="GN105" s="43"/>
      <c r="GO105" s="43"/>
      <c r="GP105" s="43"/>
      <c r="GQ105" s="43"/>
      <c r="GR105" s="43"/>
    </row>
    <row r="106" spans="8:200" ht="12.75" customHeight="1">
      <c r="H106" s="42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  <c r="FP106" s="43"/>
      <c r="FQ106" s="43"/>
      <c r="FR106" s="43"/>
      <c r="FS106" s="43"/>
      <c r="FT106" s="43"/>
      <c r="FU106" s="43"/>
      <c r="FV106" s="43"/>
      <c r="FW106" s="43"/>
      <c r="FX106" s="43"/>
      <c r="FY106" s="43"/>
      <c r="FZ106" s="43"/>
      <c r="GA106" s="43"/>
      <c r="GB106" s="43"/>
      <c r="GC106" s="43"/>
      <c r="GD106" s="43"/>
      <c r="GE106" s="43"/>
      <c r="GF106" s="43"/>
      <c r="GG106" s="43"/>
      <c r="GH106" s="43"/>
      <c r="GI106" s="43"/>
      <c r="GJ106" s="43"/>
      <c r="GK106" s="43"/>
      <c r="GL106" s="43"/>
      <c r="GM106" s="43"/>
      <c r="GN106" s="43"/>
      <c r="GO106" s="43"/>
      <c r="GP106" s="43"/>
      <c r="GQ106" s="43"/>
      <c r="GR106" s="43"/>
    </row>
    <row r="107" spans="8:200" ht="12.75" customHeight="1">
      <c r="H107" s="42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  <c r="FP107" s="43"/>
      <c r="FQ107" s="43"/>
      <c r="FR107" s="43"/>
      <c r="FS107" s="43"/>
      <c r="FT107" s="43"/>
      <c r="FU107" s="43"/>
      <c r="FV107" s="43"/>
      <c r="FW107" s="43"/>
      <c r="FX107" s="43"/>
      <c r="FY107" s="43"/>
      <c r="FZ107" s="43"/>
      <c r="GA107" s="43"/>
      <c r="GB107" s="43"/>
      <c r="GC107" s="43"/>
      <c r="GD107" s="43"/>
      <c r="GE107" s="43"/>
      <c r="GF107" s="43"/>
      <c r="GG107" s="43"/>
      <c r="GH107" s="43"/>
      <c r="GI107" s="43"/>
      <c r="GJ107" s="43"/>
      <c r="GK107" s="43"/>
      <c r="GL107" s="43"/>
      <c r="GM107" s="43"/>
      <c r="GN107" s="43"/>
      <c r="GO107" s="43"/>
      <c r="GP107" s="43"/>
      <c r="GQ107" s="43"/>
      <c r="GR107" s="43"/>
    </row>
    <row r="108" spans="8:200" ht="12.75" customHeight="1">
      <c r="H108" s="42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  <c r="FP108" s="43"/>
      <c r="FQ108" s="43"/>
      <c r="FR108" s="43"/>
      <c r="FS108" s="43"/>
      <c r="FT108" s="43"/>
      <c r="FU108" s="43"/>
      <c r="FV108" s="43"/>
      <c r="FW108" s="43"/>
      <c r="FX108" s="43"/>
      <c r="FY108" s="43"/>
      <c r="FZ108" s="43"/>
      <c r="GA108" s="43"/>
      <c r="GB108" s="43"/>
      <c r="GC108" s="43"/>
      <c r="GD108" s="43"/>
      <c r="GE108" s="43"/>
      <c r="GF108" s="43"/>
      <c r="GG108" s="43"/>
      <c r="GH108" s="43"/>
      <c r="GI108" s="43"/>
      <c r="GJ108" s="43"/>
      <c r="GK108" s="43"/>
      <c r="GL108" s="43"/>
      <c r="GM108" s="43"/>
      <c r="GN108" s="43"/>
      <c r="GO108" s="43"/>
      <c r="GP108" s="43"/>
      <c r="GQ108" s="43"/>
      <c r="GR108" s="43"/>
    </row>
    <row r="109" spans="8:200" ht="12.75" customHeight="1">
      <c r="H109" s="42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  <c r="FP109" s="43"/>
      <c r="FQ109" s="43"/>
      <c r="FR109" s="43"/>
      <c r="FS109" s="43"/>
      <c r="FT109" s="43"/>
      <c r="FU109" s="43"/>
      <c r="FV109" s="43"/>
      <c r="FW109" s="43"/>
      <c r="FX109" s="43"/>
      <c r="FY109" s="43"/>
      <c r="FZ109" s="43"/>
      <c r="GA109" s="43"/>
      <c r="GB109" s="43"/>
      <c r="GC109" s="43"/>
      <c r="GD109" s="43"/>
      <c r="GE109" s="43"/>
      <c r="GF109" s="43"/>
      <c r="GG109" s="43"/>
      <c r="GH109" s="43"/>
      <c r="GI109" s="43"/>
      <c r="GJ109" s="43"/>
      <c r="GK109" s="43"/>
      <c r="GL109" s="43"/>
      <c r="GM109" s="43"/>
      <c r="GN109" s="43"/>
      <c r="GO109" s="43"/>
      <c r="GP109" s="43"/>
      <c r="GQ109" s="43"/>
      <c r="GR109" s="43"/>
    </row>
    <row r="110" spans="8:200" ht="12.75" customHeight="1">
      <c r="H110" s="42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  <c r="FP110" s="43"/>
      <c r="FQ110" s="43"/>
      <c r="FR110" s="43"/>
      <c r="FS110" s="43"/>
      <c r="FT110" s="43"/>
      <c r="FU110" s="43"/>
      <c r="FV110" s="43"/>
      <c r="FW110" s="43"/>
      <c r="FX110" s="43"/>
      <c r="FY110" s="43"/>
      <c r="FZ110" s="43"/>
      <c r="GA110" s="43"/>
      <c r="GB110" s="43"/>
      <c r="GC110" s="43"/>
      <c r="GD110" s="43"/>
      <c r="GE110" s="43"/>
      <c r="GF110" s="43"/>
      <c r="GG110" s="43"/>
      <c r="GH110" s="43"/>
      <c r="GI110" s="43"/>
      <c r="GJ110" s="43"/>
      <c r="GK110" s="43"/>
      <c r="GL110" s="43"/>
      <c r="GM110" s="43"/>
      <c r="GN110" s="43"/>
      <c r="GO110" s="43"/>
      <c r="GP110" s="43"/>
      <c r="GQ110" s="43"/>
      <c r="GR110" s="43"/>
    </row>
    <row r="111" spans="8:200" ht="12.75" customHeight="1">
      <c r="H111" s="42"/>
    </row>
    <row r="112" spans="8:200" ht="12.75" customHeight="1">
      <c r="H112" s="42"/>
    </row>
    <row r="113" spans="8:8" ht="12.75" customHeight="1">
      <c r="H113" s="42"/>
    </row>
    <row r="114" spans="8:8" ht="12.75" customHeight="1">
      <c r="H114" s="42"/>
    </row>
    <row r="115" spans="8:8" ht="12.75" customHeight="1">
      <c r="H115" s="42"/>
    </row>
    <row r="116" spans="8:8" ht="12.75" customHeight="1">
      <c r="H116" s="42"/>
    </row>
    <row r="117" spans="8:8" ht="12.75" customHeight="1">
      <c r="H117" s="42"/>
    </row>
    <row r="118" spans="8:8" ht="12.75" customHeight="1">
      <c r="H118" s="42"/>
    </row>
    <row r="119" spans="8:8" ht="12.75" customHeight="1">
      <c r="H119" s="42"/>
    </row>
    <row r="120" spans="8:8" ht="12.75" customHeight="1">
      <c r="H120" s="42"/>
    </row>
    <row r="121" spans="8:8" ht="12.75" customHeight="1">
      <c r="H121" s="42"/>
    </row>
    <row r="122" spans="8:8" ht="12.75" customHeight="1">
      <c r="H122" s="42"/>
    </row>
    <row r="123" spans="8:8" ht="12.75" customHeight="1">
      <c r="H123" s="42"/>
    </row>
    <row r="124" spans="8:8" ht="12.75" customHeight="1">
      <c r="H124" s="42"/>
    </row>
    <row r="125" spans="8:8" ht="12.75" customHeight="1">
      <c r="H125" s="42"/>
    </row>
    <row r="126" spans="8:8" ht="12.75" customHeight="1">
      <c r="H126" s="42"/>
    </row>
    <row r="127" spans="8:8" ht="12.75" customHeight="1">
      <c r="H127" s="42"/>
    </row>
    <row r="128" spans="8:8" ht="12.75" customHeight="1">
      <c r="H128" s="42"/>
    </row>
    <row r="129" spans="8:8" ht="12.75" customHeight="1">
      <c r="H129" s="42"/>
    </row>
    <row r="130" spans="8:8" ht="12.75" customHeight="1">
      <c r="H130" s="42"/>
    </row>
    <row r="131" spans="8:8" ht="12.75" customHeight="1">
      <c r="H131" s="42"/>
    </row>
    <row r="132" spans="8:8" ht="12.75" customHeight="1">
      <c r="H132" s="42"/>
    </row>
    <row r="133" spans="8:8" ht="12.75" customHeight="1">
      <c r="H133" s="42"/>
    </row>
    <row r="134" spans="8:8" ht="12.75" customHeight="1">
      <c r="H134" s="42"/>
    </row>
    <row r="135" spans="8:8" ht="12.75" customHeight="1">
      <c r="H135" s="42"/>
    </row>
    <row r="136" spans="8:8" ht="12.75" customHeight="1">
      <c r="H136" s="42"/>
    </row>
    <row r="137" spans="8:8" ht="12.75" customHeight="1">
      <c r="H137" s="42"/>
    </row>
    <row r="138" spans="8:8" ht="12.75" customHeight="1">
      <c r="H138" s="42"/>
    </row>
    <row r="139" spans="8:8" ht="12.75" customHeight="1">
      <c r="H139" s="42"/>
    </row>
    <row r="140" spans="8:8" ht="12.75" customHeight="1">
      <c r="H140" s="42"/>
    </row>
    <row r="141" spans="8:8" ht="12.75" customHeight="1">
      <c r="H141" s="42"/>
    </row>
    <row r="142" spans="8:8" ht="12.75" customHeight="1">
      <c r="H142" s="42"/>
    </row>
    <row r="143" spans="8:8" ht="12.75" customHeight="1">
      <c r="H143" s="42"/>
    </row>
    <row r="144" spans="8:8" ht="12.75" customHeight="1">
      <c r="H144" s="42"/>
    </row>
    <row r="145" spans="8:8" ht="12.75" customHeight="1">
      <c r="H145" s="42"/>
    </row>
    <row r="146" spans="8:8" ht="12.75" customHeight="1">
      <c r="H146" s="42"/>
    </row>
    <row r="147" spans="8:8" ht="12.75" customHeight="1">
      <c r="H147" s="42"/>
    </row>
    <row r="148" spans="8:8" ht="12.75" customHeight="1">
      <c r="H148" s="42"/>
    </row>
    <row r="149" spans="8:8" ht="12.75" customHeight="1">
      <c r="H149" s="42"/>
    </row>
    <row r="150" spans="8:8" ht="12.75" customHeight="1">
      <c r="H150" s="42"/>
    </row>
    <row r="151" spans="8:8" ht="12.75" customHeight="1">
      <c r="H151" s="42"/>
    </row>
    <row r="152" spans="8:8" ht="12.75" customHeight="1">
      <c r="H152" s="42"/>
    </row>
    <row r="153" spans="8:8" ht="12.75" customHeight="1">
      <c r="H153" s="42"/>
    </row>
    <row r="154" spans="8:8" ht="12.75" customHeight="1">
      <c r="H154" s="42"/>
    </row>
    <row r="155" spans="8:8" ht="12.75" customHeight="1">
      <c r="H155" s="42"/>
    </row>
    <row r="156" spans="8:8" ht="12.75" customHeight="1">
      <c r="H156" s="42"/>
    </row>
    <row r="157" spans="8:8" ht="12.75" customHeight="1">
      <c r="H157" s="42"/>
    </row>
    <row r="158" spans="8:8" ht="12.75" customHeight="1">
      <c r="H158" s="42"/>
    </row>
    <row r="159" spans="8:8" ht="12.75" customHeight="1">
      <c r="H159" s="42"/>
    </row>
    <row r="160" spans="8:8" ht="12.75" customHeight="1">
      <c r="H160" s="42"/>
    </row>
    <row r="161" spans="8:8" ht="12.75" customHeight="1">
      <c r="H161" s="42"/>
    </row>
    <row r="162" spans="8:8" ht="12.75" customHeight="1">
      <c r="H162" s="42"/>
    </row>
    <row r="163" spans="8:8" ht="12.75" customHeight="1">
      <c r="H163" s="42"/>
    </row>
    <row r="164" spans="8:8" ht="12.75" customHeight="1">
      <c r="H164" s="42"/>
    </row>
    <row r="165" spans="8:8" ht="12.75" customHeight="1">
      <c r="H165" s="42"/>
    </row>
    <row r="166" spans="8:8" ht="12.75" customHeight="1">
      <c r="H166" s="42"/>
    </row>
    <row r="167" spans="8:8" ht="12.75" customHeight="1">
      <c r="H167" s="42"/>
    </row>
    <row r="168" spans="8:8" ht="12.75" customHeight="1">
      <c r="H168" s="42"/>
    </row>
    <row r="169" spans="8:8" ht="12.75" customHeight="1">
      <c r="H169" s="42"/>
    </row>
    <row r="170" spans="8:8" ht="165.75" customHeight="1">
      <c r="H170" s="42"/>
    </row>
    <row r="171" spans="8:8" ht="12.75" customHeight="1">
      <c r="H171" s="42"/>
    </row>
    <row r="172" spans="8:8" ht="153" customHeight="1">
      <c r="H172" s="42"/>
    </row>
    <row r="173" spans="8:8" ht="12.75" customHeight="1">
      <c r="H173" s="42"/>
    </row>
    <row r="174" spans="8:8" ht="12.75" customHeight="1">
      <c r="H174" s="42"/>
    </row>
    <row r="175" spans="8:8" ht="38.25" customHeight="1">
      <c r="H175" s="42"/>
    </row>
    <row r="176" spans="8:8" ht="12.75" customHeight="1">
      <c r="H176" s="42"/>
    </row>
    <row r="177" spans="8:8" ht="12.75" customHeight="1">
      <c r="H177" s="42"/>
    </row>
    <row r="178" spans="8:8" ht="12.75" customHeight="1">
      <c r="H178" s="42"/>
    </row>
    <row r="179" spans="8:8" ht="102" customHeight="1">
      <c r="H179" s="42"/>
    </row>
    <row r="180" spans="8:8" ht="12.75" customHeight="1">
      <c r="H180" s="42"/>
    </row>
    <row r="181" spans="8:8" ht="12.75" customHeight="1">
      <c r="H181" s="42"/>
    </row>
    <row r="182" spans="8:8" ht="12.75" customHeight="1">
      <c r="H182" s="42"/>
    </row>
    <row r="183" spans="8:8" ht="51" customHeight="1">
      <c r="H183" s="42"/>
    </row>
    <row r="184" spans="8:8" ht="8.25" customHeight="1">
      <c r="H184" s="42"/>
    </row>
    <row r="185" spans="8:8" ht="12.75" customHeight="1">
      <c r="H185" s="42"/>
    </row>
    <row r="186" spans="8:8" ht="12.75" customHeight="1">
      <c r="H186" s="42"/>
    </row>
    <row r="187" spans="8:8" ht="12.75" customHeight="1">
      <c r="H187" s="42"/>
    </row>
    <row r="188" spans="8:8" ht="12.75" customHeight="1">
      <c r="H188" s="42"/>
    </row>
    <row r="189" spans="8:8" ht="12.75" customHeight="1">
      <c r="H189" s="42"/>
    </row>
    <row r="190" spans="8:8" ht="63.75" customHeight="1">
      <c r="H190" s="42"/>
    </row>
    <row r="191" spans="8:8" ht="12.75" customHeight="1">
      <c r="H191" s="42"/>
    </row>
    <row r="192" spans="8:8" ht="12.75" customHeight="1">
      <c r="H192" s="42"/>
    </row>
    <row r="193" spans="8:8" ht="12.75" customHeight="1">
      <c r="H193" s="42"/>
    </row>
    <row r="194" spans="8:8" ht="63.75" customHeight="1">
      <c r="H194" s="42"/>
    </row>
    <row r="195" spans="8:8" ht="12.75" customHeight="1">
      <c r="H195" s="42"/>
    </row>
    <row r="196" spans="8:8" ht="25.5" customHeight="1">
      <c r="H196" s="42"/>
    </row>
    <row r="197" spans="8:8" ht="12.75" customHeight="1">
      <c r="H197" s="42"/>
    </row>
    <row r="198" spans="8:8" ht="12.75" customHeight="1">
      <c r="H198" s="42"/>
    </row>
    <row r="199" spans="8:8" ht="12.75" customHeight="1">
      <c r="H199" s="42"/>
    </row>
    <row r="200" spans="8:8" ht="12.75" customHeight="1">
      <c r="H200" s="42"/>
    </row>
    <row r="201" spans="8:8" ht="12.75" customHeight="1">
      <c r="H201" s="42"/>
    </row>
    <row r="202" spans="8:8" ht="12.75" customHeight="1">
      <c r="H202" s="42"/>
    </row>
    <row r="203" spans="8:8" ht="12.75" customHeight="1">
      <c r="H203" s="42"/>
    </row>
    <row r="204" spans="8:8" ht="12.75" customHeight="1">
      <c r="H204" s="42"/>
    </row>
    <row r="205" spans="8:8" ht="12.75" customHeight="1">
      <c r="H205" s="42"/>
    </row>
    <row r="206" spans="8:8" ht="12.75" customHeight="1">
      <c r="H206" s="42"/>
    </row>
    <row r="207" spans="8:8" ht="12.75" customHeight="1">
      <c r="H207" s="42"/>
    </row>
    <row r="208" spans="8:8" ht="12.75" customHeight="1">
      <c r="H208" s="42"/>
    </row>
    <row r="209" spans="8:8" ht="12.75" customHeight="1">
      <c r="H209" s="42"/>
    </row>
    <row r="210" spans="8:8" ht="12.75" customHeight="1">
      <c r="H210" s="42"/>
    </row>
    <row r="211" spans="8:8" ht="12.75" customHeight="1">
      <c r="H211" s="42"/>
    </row>
    <row r="212" spans="8:8" ht="12.75" customHeight="1">
      <c r="H212" s="42"/>
    </row>
    <row r="213" spans="8:8" ht="12.75" customHeight="1">
      <c r="H213" s="42"/>
    </row>
    <row r="214" spans="8:8" ht="12.75" customHeight="1">
      <c r="H214" s="42"/>
    </row>
    <row r="215" spans="8:8" ht="12.75" customHeight="1">
      <c r="H215" s="42"/>
    </row>
    <row r="216" spans="8:8" ht="12.75" customHeight="1">
      <c r="H216" s="42"/>
    </row>
    <row r="217" spans="8:8" ht="12.75" customHeight="1">
      <c r="H217" s="42"/>
    </row>
    <row r="218" spans="8:8" ht="24.75" customHeight="1">
      <c r="H218" s="42"/>
    </row>
    <row r="219" spans="8:8" ht="12.75" customHeight="1">
      <c r="H219" s="42"/>
    </row>
    <row r="220" spans="8:8" ht="12.75" customHeight="1">
      <c r="H220" s="42"/>
    </row>
    <row r="221" spans="8:8" ht="12.75" customHeight="1">
      <c r="H221" s="42"/>
    </row>
    <row r="222" spans="8:8" ht="12.75" customHeight="1">
      <c r="H222" s="42"/>
    </row>
    <row r="223" spans="8:8" ht="12.75" customHeight="1">
      <c r="H223" s="42"/>
    </row>
    <row r="224" spans="8:8" ht="12.75" customHeight="1">
      <c r="H224" s="42"/>
    </row>
    <row r="225" spans="5:8" ht="12.75" customHeight="1">
      <c r="H225" s="42"/>
    </row>
    <row r="226" spans="5:8" ht="12.75" customHeight="1">
      <c r="H226" s="42"/>
    </row>
    <row r="227" spans="5:8" ht="12.75" customHeight="1">
      <c r="H227" s="42"/>
    </row>
    <row r="228" spans="5:8" ht="12.75" customHeight="1">
      <c r="H228" s="42"/>
    </row>
    <row r="229" spans="5:8" ht="12.75" customHeight="1">
      <c r="H229" s="42"/>
    </row>
    <row r="230" spans="5:8" ht="12.75" customHeight="1">
      <c r="H230" s="42"/>
    </row>
    <row r="231" spans="5:8" ht="12.75" customHeight="1">
      <c r="H231" s="42"/>
    </row>
    <row r="232" spans="5:8" ht="12.75" customHeight="1">
      <c r="H232" s="42"/>
    </row>
    <row r="233" spans="5:8" ht="12.75" customHeight="1">
      <c r="H233" s="42"/>
    </row>
    <row r="234" spans="5:8" ht="12.75" customHeight="1">
      <c r="E234" s="81"/>
      <c r="H234" s="42"/>
    </row>
    <row r="235" spans="5:8" ht="12.75" customHeight="1">
      <c r="H235" s="42"/>
    </row>
    <row r="236" spans="5:8" ht="12.75" customHeight="1">
      <c r="H236" s="42"/>
    </row>
    <row r="237" spans="5:8" ht="12.75" customHeight="1">
      <c r="H237" s="42"/>
    </row>
    <row r="238" spans="5:8" ht="12.75" customHeight="1">
      <c r="H238" s="42"/>
    </row>
    <row r="239" spans="5:8" ht="12.75" customHeight="1">
      <c r="H239" s="42"/>
    </row>
    <row r="240" spans="5:8" ht="12.75" customHeight="1">
      <c r="H240" s="42"/>
    </row>
    <row r="241" spans="8:8" ht="12.75" customHeight="1">
      <c r="H241" s="42"/>
    </row>
    <row r="242" spans="8:8" ht="12.75" customHeight="1">
      <c r="H242" s="42"/>
    </row>
    <row r="243" spans="8:8" ht="12.75" customHeight="1">
      <c r="H243" s="42"/>
    </row>
    <row r="244" spans="8:8" ht="12.75" customHeight="1">
      <c r="H244" s="42"/>
    </row>
    <row r="245" spans="8:8" ht="12.75" customHeight="1">
      <c r="H245" s="42"/>
    </row>
    <row r="246" spans="8:8" ht="12.75" customHeight="1">
      <c r="H246" s="42"/>
    </row>
    <row r="247" spans="8:8" ht="12.75" customHeight="1">
      <c r="H247" s="42"/>
    </row>
    <row r="248" spans="8:8" ht="12.75" customHeight="1">
      <c r="H248" s="42"/>
    </row>
    <row r="249" spans="8:8" ht="12.75" customHeight="1">
      <c r="H249" s="42"/>
    </row>
    <row r="250" spans="8:8" ht="12.75" customHeight="1">
      <c r="H250" s="42"/>
    </row>
    <row r="251" spans="8:8" ht="12.75" customHeight="1">
      <c r="H251" s="42"/>
    </row>
    <row r="252" spans="8:8" ht="12.75" customHeight="1">
      <c r="H252" s="42"/>
    </row>
    <row r="253" spans="8:8" ht="12.75" customHeight="1">
      <c r="H253" s="42"/>
    </row>
    <row r="254" spans="8:8" ht="12.75" customHeight="1">
      <c r="H254" s="42"/>
    </row>
    <row r="255" spans="8:8" ht="12.75" customHeight="1">
      <c r="H255" s="42"/>
    </row>
    <row r="256" spans="8:8" ht="12.75" customHeight="1">
      <c r="H256" s="42"/>
    </row>
    <row r="257" spans="8:8" ht="12.75" customHeight="1">
      <c r="H257" s="42"/>
    </row>
    <row r="258" spans="8:8" ht="12.75" customHeight="1">
      <c r="H258" s="42"/>
    </row>
    <row r="259" spans="8:8" ht="12.75" customHeight="1">
      <c r="H259" s="42"/>
    </row>
    <row r="260" spans="8:8" ht="12.75" customHeight="1">
      <c r="H260" s="42"/>
    </row>
    <row r="261" spans="8:8" ht="12.75" customHeight="1">
      <c r="H261" s="42"/>
    </row>
    <row r="262" spans="8:8" ht="12.75" customHeight="1">
      <c r="H262" s="42"/>
    </row>
    <row r="263" spans="8:8" ht="12.75" customHeight="1">
      <c r="H263" s="42"/>
    </row>
    <row r="264" spans="8:8" ht="12.75" customHeight="1">
      <c r="H264" s="42"/>
    </row>
    <row r="265" spans="8:8" ht="12.75" customHeight="1">
      <c r="H265" s="42"/>
    </row>
    <row r="266" spans="8:8" ht="12.75" customHeight="1">
      <c r="H266" s="42"/>
    </row>
    <row r="267" spans="8:8" ht="12.75" customHeight="1">
      <c r="H267" s="42"/>
    </row>
    <row r="268" spans="8:8" ht="12.75" customHeight="1">
      <c r="H268" s="42"/>
    </row>
    <row r="269" spans="8:8" ht="12.75" customHeight="1">
      <c r="H269" s="42"/>
    </row>
    <row r="270" spans="8:8" ht="12.75" customHeight="1">
      <c r="H270" s="42"/>
    </row>
    <row r="271" spans="8:8" ht="12.75" customHeight="1">
      <c r="H271" s="42"/>
    </row>
    <row r="272" spans="8:8" ht="12.75" customHeight="1">
      <c r="H272" s="42"/>
    </row>
    <row r="273" spans="8:8" ht="12.75" customHeight="1">
      <c r="H273" s="42"/>
    </row>
    <row r="274" spans="8:8" ht="12.75" customHeight="1">
      <c r="H274" s="42"/>
    </row>
    <row r="275" spans="8:8" ht="12.75" customHeight="1">
      <c r="H275" s="42"/>
    </row>
    <row r="276" spans="8:8" ht="12.75" customHeight="1">
      <c r="H276" s="42"/>
    </row>
    <row r="277" spans="8:8" ht="12.75" customHeight="1">
      <c r="H277" s="42"/>
    </row>
    <row r="278" spans="8:8" ht="12.75" customHeight="1">
      <c r="H278" s="42"/>
    </row>
    <row r="279" spans="8:8" ht="12.75" customHeight="1">
      <c r="H279" s="42"/>
    </row>
    <row r="280" spans="8:8" ht="12.75" customHeight="1">
      <c r="H280" s="42"/>
    </row>
    <row r="281" spans="8:8" ht="12.75" customHeight="1">
      <c r="H281" s="42"/>
    </row>
    <row r="282" spans="8:8" ht="12.75" customHeight="1">
      <c r="H282" s="42"/>
    </row>
    <row r="283" spans="8:8" ht="12.75" customHeight="1">
      <c r="H283" s="42"/>
    </row>
    <row r="284" spans="8:8" ht="12.75" customHeight="1">
      <c r="H284" s="42"/>
    </row>
    <row r="285" spans="8:8" ht="12.75" customHeight="1">
      <c r="H285" s="42"/>
    </row>
    <row r="286" spans="8:8" ht="12.75" customHeight="1">
      <c r="H286" s="42"/>
    </row>
    <row r="287" spans="8:8" ht="12.75" customHeight="1">
      <c r="H287" s="42"/>
    </row>
    <row r="288" spans="8:8" ht="12.75" customHeight="1">
      <c r="H288" s="42"/>
    </row>
    <row r="289" spans="8:8" ht="12.75" customHeight="1">
      <c r="H289" s="42"/>
    </row>
    <row r="290" spans="8:8" ht="76.5" customHeight="1">
      <c r="H290" s="42"/>
    </row>
    <row r="291" spans="8:8" ht="12.75" customHeight="1">
      <c r="H291" s="42"/>
    </row>
    <row r="292" spans="8:8" ht="12.75" customHeight="1">
      <c r="H292" s="42"/>
    </row>
    <row r="293" spans="8:8" ht="12.75" customHeight="1">
      <c r="H293" s="42"/>
    </row>
    <row r="294" spans="8:8" ht="12.75" customHeight="1">
      <c r="H294" s="42"/>
    </row>
    <row r="295" spans="8:8" ht="12.75" customHeight="1">
      <c r="H295" s="42"/>
    </row>
    <row r="296" spans="8:8" ht="12.75" customHeight="1">
      <c r="H296" s="42"/>
    </row>
    <row r="297" spans="8:8" ht="12.75" customHeight="1">
      <c r="H297" s="42"/>
    </row>
    <row r="298" spans="8:8" ht="12.75" customHeight="1">
      <c r="H298" s="42"/>
    </row>
    <row r="299" spans="8:8" ht="12.75" customHeight="1">
      <c r="H299" s="42"/>
    </row>
    <row r="300" spans="8:8" ht="12.75" customHeight="1">
      <c r="H300" s="42"/>
    </row>
    <row r="301" spans="8:8" ht="12.75" customHeight="1">
      <c r="H301" s="42"/>
    </row>
    <row r="302" spans="8:8" ht="12.75" customHeight="1">
      <c r="H302" s="42"/>
    </row>
    <row r="303" spans="8:8" ht="12.75" customHeight="1">
      <c r="H303" s="42"/>
    </row>
    <row r="304" spans="8:8" ht="12.75" customHeight="1">
      <c r="H304" s="42"/>
    </row>
    <row r="305" spans="8:8" ht="12.75" customHeight="1">
      <c r="H305" s="42"/>
    </row>
    <row r="306" spans="8:8" ht="12.75" customHeight="1">
      <c r="H306" s="42"/>
    </row>
    <row r="307" spans="8:8" ht="12.75" customHeight="1">
      <c r="H307" s="42"/>
    </row>
    <row r="308" spans="8:8" ht="12.75" customHeight="1">
      <c r="H308" s="42"/>
    </row>
    <row r="309" spans="8:8" ht="12.75" customHeight="1">
      <c r="H309" s="42"/>
    </row>
    <row r="310" spans="8:8" ht="12.75" customHeight="1">
      <c r="H310" s="42"/>
    </row>
    <row r="311" spans="8:8" ht="12.75" customHeight="1">
      <c r="H311" s="42"/>
    </row>
    <row r="312" spans="8:8" ht="12.75" customHeight="1">
      <c r="H312" s="42"/>
    </row>
    <row r="313" spans="8:8" ht="12.75" customHeight="1">
      <c r="H313" s="42"/>
    </row>
    <row r="314" spans="8:8" ht="12.75" customHeight="1">
      <c r="H314" s="42"/>
    </row>
    <row r="315" spans="8:8" ht="12.75" customHeight="1">
      <c r="H315" s="42"/>
    </row>
    <row r="316" spans="8:8" ht="12.75" customHeight="1">
      <c r="H316" s="42"/>
    </row>
    <row r="317" spans="8:8" ht="12.75" customHeight="1">
      <c r="H317" s="42"/>
    </row>
    <row r="318" spans="8:8" ht="12.75" customHeight="1">
      <c r="H318" s="42"/>
    </row>
    <row r="319" spans="8:8" ht="12.75" customHeight="1">
      <c r="H319" s="42"/>
    </row>
    <row r="320" spans="8:8" ht="12.75" customHeight="1">
      <c r="H320" s="42"/>
    </row>
    <row r="321" spans="8:8" ht="12.75" customHeight="1">
      <c r="H321" s="42"/>
    </row>
    <row r="322" spans="8:8" ht="12.75" customHeight="1">
      <c r="H322" s="42"/>
    </row>
    <row r="323" spans="8:8" ht="12.75" customHeight="1">
      <c r="H323" s="42"/>
    </row>
    <row r="324" spans="8:8" ht="12.75" customHeight="1">
      <c r="H324" s="42"/>
    </row>
    <row r="325" spans="8:8" ht="12.75" customHeight="1">
      <c r="H325" s="42"/>
    </row>
    <row r="326" spans="8:8" ht="12.75" customHeight="1">
      <c r="H326" s="42"/>
    </row>
    <row r="327" spans="8:8" ht="12.75" customHeight="1">
      <c r="H327" s="42"/>
    </row>
    <row r="328" spans="8:8" ht="12.75" customHeight="1">
      <c r="H328" s="42"/>
    </row>
    <row r="329" spans="8:8" ht="12.75" customHeight="1">
      <c r="H329" s="42"/>
    </row>
    <row r="330" spans="8:8" ht="12.75" customHeight="1">
      <c r="H330" s="42"/>
    </row>
    <row r="331" spans="8:8" ht="12.75" customHeight="1">
      <c r="H331" s="42"/>
    </row>
    <row r="332" spans="8:8" ht="12.75" customHeight="1">
      <c r="H332" s="42"/>
    </row>
    <row r="333" spans="8:8" ht="12.75" customHeight="1">
      <c r="H333" s="42"/>
    </row>
    <row r="334" spans="8:8" ht="12.75" customHeight="1">
      <c r="H334" s="42"/>
    </row>
    <row r="335" spans="8:8" ht="12.75" customHeight="1">
      <c r="H335" s="42"/>
    </row>
  </sheetData>
  <mergeCells count="3">
    <mergeCell ref="D2:F2"/>
    <mergeCell ref="G3:H3"/>
    <mergeCell ref="G5:H5"/>
  </mergeCells>
  <phoneticPr fontId="0" type="noConversion"/>
  <pageMargins left="0.78740157480314965" right="0.31496062992125984" top="0.6692913385826772" bottom="0.39370078740157483" header="0.39370078740157483" footer="0.31496062992125984"/>
  <pageSetup paperSize="9" scale="71" fitToHeight="0" orientation="portrait" useFirstPageNumber="1" r:id="rId1"/>
  <headerFooter alignWithMargins="0">
    <oddFooter>&amp;L&amp;9&amp;F&amp;A&amp;R&amp;9&amp;P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6"/>
  <sheetViews>
    <sheetView view="pageBreakPreview" zoomScaleSheetLayoutView="100" workbookViewId="0">
      <pane xSplit="6" ySplit="7" topLeftCell="G8" activePane="bottomRight" state="frozen"/>
      <selection pane="topRight" activeCell="F1" sqref="F1"/>
      <selection pane="bottomLeft" activeCell="A8" sqref="A8"/>
      <selection pane="bottomRight" activeCell="H40" sqref="H11:H40"/>
    </sheetView>
  </sheetViews>
  <sheetFormatPr defaultRowHeight="12.75" customHeight="1"/>
  <cols>
    <col min="1" max="1" width="8.88671875" style="90"/>
    <col min="2" max="2" width="4.77734375" style="134" customWidth="1"/>
    <col min="3" max="3" width="8.109375" style="134" customWidth="1"/>
    <col min="4" max="4" width="42.44140625" style="90" bestFit="1" customWidth="1"/>
    <col min="5" max="5" width="4.77734375" style="90" customWidth="1"/>
    <col min="6" max="6" width="6" style="90" customWidth="1"/>
    <col min="7" max="7" width="7.21875" style="90" customWidth="1"/>
    <col min="8" max="8" width="9.77734375" style="165" customWidth="1"/>
    <col min="9" max="16384" width="8.88671875" style="90"/>
  </cols>
  <sheetData>
    <row r="1" spans="2:8" s="43" customFormat="1" ht="12.75" customHeight="1">
      <c r="B1" s="83"/>
      <c r="C1" s="84"/>
    </row>
    <row r="2" spans="2:8" s="43" customFormat="1" ht="12.75" customHeight="1">
      <c r="B2" s="83"/>
      <c r="C2" s="84"/>
      <c r="D2" s="320" t="s">
        <v>81</v>
      </c>
      <c r="E2" s="320"/>
      <c r="F2" s="320"/>
      <c r="G2" s="12"/>
      <c r="H2" s="12"/>
    </row>
    <row r="3" spans="2:8" s="43" customFormat="1" ht="12.75" customHeight="1">
      <c r="B3" s="83"/>
      <c r="C3" s="84"/>
      <c r="D3" s="84"/>
      <c r="E3" s="84"/>
      <c r="F3" s="84"/>
      <c r="G3" s="85"/>
      <c r="H3" s="5"/>
    </row>
    <row r="4" spans="2:8" s="43" customFormat="1" ht="12.75" customHeight="1">
      <c r="B4" s="83"/>
      <c r="C4" s="84"/>
      <c r="D4" s="12" t="s">
        <v>126</v>
      </c>
      <c r="E4" s="12"/>
      <c r="F4" s="12"/>
      <c r="G4" s="12"/>
      <c r="H4" s="12"/>
    </row>
    <row r="5" spans="2:8" s="79" customFormat="1" ht="12" customHeight="1">
      <c r="C5" s="86"/>
      <c r="D5" s="86"/>
      <c r="E5" s="86"/>
      <c r="F5" s="86"/>
      <c r="G5" s="86"/>
      <c r="H5" s="86"/>
    </row>
    <row r="6" spans="2:8" ht="12.75" customHeight="1">
      <c r="B6" s="87"/>
      <c r="C6" s="87" t="s">
        <v>1</v>
      </c>
      <c r="D6" s="88"/>
      <c r="E6" s="88"/>
      <c r="F6" s="89"/>
      <c r="G6" s="29" t="s">
        <v>6</v>
      </c>
      <c r="H6" s="30" t="s">
        <v>8</v>
      </c>
    </row>
    <row r="7" spans="2:8" ht="12.75" customHeight="1">
      <c r="B7" s="34" t="s">
        <v>0</v>
      </c>
      <c r="C7" s="91" t="s">
        <v>2</v>
      </c>
      <c r="D7" s="34" t="s">
        <v>3</v>
      </c>
      <c r="E7" s="34" t="s">
        <v>4</v>
      </c>
      <c r="F7" s="34" t="s">
        <v>5</v>
      </c>
      <c r="G7" s="34" t="s">
        <v>7</v>
      </c>
      <c r="H7" s="68" t="s">
        <v>7</v>
      </c>
    </row>
    <row r="8" spans="2:8" s="111" customFormat="1" ht="12.75" customHeight="1">
      <c r="B8" s="309" t="s">
        <v>50</v>
      </c>
      <c r="C8" s="310"/>
      <c r="D8" s="311" t="s">
        <v>49</v>
      </c>
      <c r="E8" s="108"/>
      <c r="F8" s="109"/>
      <c r="G8" s="110"/>
      <c r="H8" s="93"/>
    </row>
    <row r="9" spans="2:8" ht="12.75" customHeight="1">
      <c r="B9" s="309"/>
      <c r="C9" s="310"/>
      <c r="D9" s="311"/>
      <c r="E9" s="94"/>
      <c r="F9" s="98"/>
      <c r="G9" s="95"/>
      <c r="H9" s="93"/>
    </row>
    <row r="10" spans="2:8" ht="12.75" customHeight="1">
      <c r="B10" s="96" t="s">
        <v>64</v>
      </c>
      <c r="C10" s="106"/>
      <c r="D10" s="107" t="s">
        <v>63</v>
      </c>
      <c r="E10" s="94"/>
      <c r="F10" s="98"/>
      <c r="G10" s="95"/>
      <c r="H10" s="93"/>
    </row>
    <row r="11" spans="2:8" ht="102">
      <c r="B11" s="112"/>
      <c r="C11" s="106"/>
      <c r="D11" s="113" t="s">
        <v>137</v>
      </c>
      <c r="E11" s="94" t="s">
        <v>34</v>
      </c>
      <c r="F11" s="98">
        <v>9.5</v>
      </c>
      <c r="G11" s="95"/>
      <c r="H11" s="93"/>
    </row>
    <row r="12" spans="2:8">
      <c r="B12" s="112"/>
      <c r="C12" s="106"/>
      <c r="D12" s="113"/>
      <c r="E12" s="94"/>
      <c r="F12" s="98"/>
      <c r="G12" s="95"/>
      <c r="H12" s="93"/>
    </row>
    <row r="13" spans="2:8" ht="38.25">
      <c r="B13" s="112"/>
      <c r="C13" s="106"/>
      <c r="D13" s="113" t="s">
        <v>138</v>
      </c>
      <c r="E13" s="94" t="s">
        <v>10</v>
      </c>
      <c r="F13" s="98">
        <v>4</v>
      </c>
      <c r="G13" s="95"/>
      <c r="H13" s="93"/>
    </row>
    <row r="14" spans="2:8">
      <c r="B14" s="112"/>
      <c r="C14" s="106"/>
      <c r="D14" s="113"/>
      <c r="E14" s="94"/>
      <c r="F14" s="98"/>
      <c r="G14" s="95"/>
      <c r="H14" s="93"/>
    </row>
    <row r="15" spans="2:8" ht="25.5">
      <c r="B15" s="112"/>
      <c r="C15" s="106"/>
      <c r="D15" s="113" t="s">
        <v>139</v>
      </c>
      <c r="E15" s="94" t="s">
        <v>10</v>
      </c>
      <c r="F15" s="98">
        <v>1</v>
      </c>
      <c r="G15" s="95"/>
      <c r="H15" s="93"/>
    </row>
    <row r="16" spans="2:8">
      <c r="B16" s="112"/>
      <c r="C16" s="106"/>
      <c r="D16" s="113"/>
      <c r="E16" s="94"/>
      <c r="F16" s="98"/>
      <c r="G16" s="95"/>
      <c r="H16" s="93"/>
    </row>
    <row r="17" spans="2:8" s="118" customFormat="1" ht="13.5" customHeight="1">
      <c r="B17" s="97" t="s">
        <v>121</v>
      </c>
      <c r="C17" s="116"/>
      <c r="D17" s="119" t="s">
        <v>57</v>
      </c>
      <c r="E17" s="115"/>
      <c r="F17" s="92"/>
      <c r="G17" s="93"/>
      <c r="H17" s="93"/>
    </row>
    <row r="18" spans="2:8" s="118" customFormat="1" ht="13.5" customHeight="1">
      <c r="B18" s="97"/>
      <c r="C18" s="116"/>
      <c r="D18" s="117" t="s">
        <v>140</v>
      </c>
      <c r="E18" s="115" t="s">
        <v>53</v>
      </c>
      <c r="F18" s="92">
        <v>1</v>
      </c>
      <c r="G18" s="93"/>
      <c r="H18" s="93"/>
    </row>
    <row r="19" spans="2:8" ht="12.75" customHeight="1">
      <c r="B19" s="112"/>
      <c r="C19" s="106"/>
      <c r="D19" s="113"/>
      <c r="E19" s="94"/>
      <c r="F19" s="98"/>
      <c r="G19" s="95"/>
      <c r="H19" s="93"/>
    </row>
    <row r="20" spans="2:8" s="111" customFormat="1">
      <c r="B20" s="312">
        <v>2.5</v>
      </c>
      <c r="C20" s="310"/>
      <c r="D20" s="313" t="s">
        <v>61</v>
      </c>
      <c r="E20" s="108"/>
      <c r="F20" s="178"/>
      <c r="G20" s="110"/>
      <c r="H20" s="93"/>
    </row>
    <row r="21" spans="2:8">
      <c r="B21" s="112"/>
      <c r="C21" s="106"/>
      <c r="D21" s="113"/>
      <c r="E21" s="94"/>
      <c r="F21" s="179"/>
      <c r="G21" s="95"/>
      <c r="H21" s="93"/>
    </row>
    <row r="22" spans="2:8" ht="25.5">
      <c r="B22" s="112"/>
      <c r="C22" s="106"/>
      <c r="D22" s="113" t="s">
        <v>136</v>
      </c>
      <c r="E22" s="94" t="s">
        <v>10</v>
      </c>
      <c r="F22" s="179">
        <v>1</v>
      </c>
      <c r="G22" s="95"/>
      <c r="H22" s="93"/>
    </row>
    <row r="23" spans="2:8">
      <c r="B23" s="112"/>
      <c r="C23" s="106"/>
      <c r="D23" s="113"/>
      <c r="E23" s="94"/>
      <c r="F23" s="179"/>
      <c r="G23" s="95"/>
      <c r="H23" s="93"/>
    </row>
    <row r="24" spans="2:8" ht="25.5">
      <c r="B24" s="112"/>
      <c r="C24" s="106"/>
      <c r="D24" s="113" t="s">
        <v>83</v>
      </c>
      <c r="E24" s="94" t="s">
        <v>53</v>
      </c>
      <c r="F24" s="179">
        <v>1</v>
      </c>
      <c r="G24" s="95"/>
      <c r="H24" s="93"/>
    </row>
    <row r="25" spans="2:8">
      <c r="B25" s="112"/>
      <c r="C25" s="106"/>
      <c r="D25" s="113"/>
      <c r="E25" s="94"/>
      <c r="F25" s="179"/>
      <c r="G25" s="95"/>
      <c r="H25" s="93"/>
    </row>
    <row r="26" spans="2:8" ht="25.5">
      <c r="B26" s="112"/>
      <c r="C26" s="106"/>
      <c r="D26" s="113" t="s">
        <v>84</v>
      </c>
      <c r="E26" s="94" t="s">
        <v>53</v>
      </c>
      <c r="F26" s="179">
        <v>1</v>
      </c>
      <c r="G26" s="95"/>
      <c r="H26" s="93"/>
    </row>
    <row r="27" spans="2:8">
      <c r="B27" s="99"/>
      <c r="C27" s="100"/>
      <c r="D27" s="101" t="s">
        <v>51</v>
      </c>
      <c r="E27" s="102"/>
      <c r="F27" s="103"/>
      <c r="G27" s="104"/>
      <c r="H27" s="93"/>
    </row>
    <row r="28" spans="2:8">
      <c r="B28" s="99"/>
      <c r="C28" s="100"/>
      <c r="D28" s="101" t="s">
        <v>52</v>
      </c>
      <c r="E28" s="102"/>
      <c r="F28" s="103"/>
      <c r="G28" s="105"/>
      <c r="H28" s="305"/>
    </row>
    <row r="29" spans="2:8">
      <c r="B29" s="209">
        <v>2.6</v>
      </c>
      <c r="C29" s="106"/>
      <c r="D29" s="313" t="s">
        <v>62</v>
      </c>
      <c r="E29" s="94"/>
      <c r="F29" s="98"/>
      <c r="G29" s="95"/>
      <c r="H29" s="93"/>
    </row>
    <row r="30" spans="2:8">
      <c r="B30" s="209"/>
      <c r="C30" s="106"/>
      <c r="D30" s="113"/>
      <c r="E30" s="94"/>
      <c r="F30" s="98"/>
      <c r="G30" s="95"/>
      <c r="H30" s="93"/>
    </row>
    <row r="31" spans="2:8" ht="38.25">
      <c r="B31" s="209"/>
      <c r="C31" s="106"/>
      <c r="D31" s="113" t="s">
        <v>60</v>
      </c>
      <c r="E31" s="94" t="s">
        <v>10</v>
      </c>
      <c r="F31" s="179">
        <v>1</v>
      </c>
      <c r="G31" s="95"/>
      <c r="H31" s="93"/>
    </row>
    <row r="32" spans="2:8">
      <c r="B32" s="209"/>
      <c r="C32" s="106"/>
      <c r="D32" s="113"/>
      <c r="E32" s="94"/>
      <c r="F32" s="98"/>
      <c r="G32" s="95"/>
      <c r="H32" s="93"/>
    </row>
    <row r="33" spans="1:8" ht="38.25">
      <c r="B33" s="210">
        <v>2.7</v>
      </c>
      <c r="C33" s="106"/>
      <c r="D33" s="114" t="s">
        <v>35</v>
      </c>
      <c r="E33" s="94" t="s">
        <v>10</v>
      </c>
      <c r="F33" s="120">
        <v>1</v>
      </c>
      <c r="G33" s="95"/>
      <c r="H33" s="93"/>
    </row>
    <row r="34" spans="1:8">
      <c r="B34" s="112"/>
      <c r="C34" s="106"/>
      <c r="D34" s="207"/>
      <c r="E34" s="94"/>
      <c r="F34" s="120"/>
      <c r="G34" s="95"/>
      <c r="H34" s="93"/>
    </row>
    <row r="35" spans="1:8" ht="25.5">
      <c r="B35" s="208" t="s">
        <v>58</v>
      </c>
      <c r="C35" s="106"/>
      <c r="D35" s="211" t="s">
        <v>77</v>
      </c>
      <c r="E35" s="94"/>
      <c r="F35" s="120"/>
      <c r="G35" s="95"/>
      <c r="H35" s="93"/>
    </row>
    <row r="36" spans="1:8">
      <c r="B36" s="208" t="s">
        <v>119</v>
      </c>
      <c r="C36" s="106"/>
      <c r="D36" s="206" t="s">
        <v>118</v>
      </c>
      <c r="E36" s="94"/>
      <c r="F36" s="120"/>
      <c r="G36" s="95"/>
      <c r="H36" s="93"/>
    </row>
    <row r="37" spans="1:8">
      <c r="B37" s="208" t="s">
        <v>59</v>
      </c>
      <c r="C37" s="106"/>
      <c r="D37" s="206" t="s">
        <v>118</v>
      </c>
      <c r="E37" s="94"/>
      <c r="F37" s="120"/>
      <c r="G37" s="95"/>
      <c r="H37" s="93"/>
    </row>
    <row r="38" spans="1:8">
      <c r="B38" s="112" t="s">
        <v>120</v>
      </c>
      <c r="C38" s="106"/>
      <c r="D38" s="206" t="s">
        <v>118</v>
      </c>
      <c r="E38" s="94"/>
      <c r="F38" s="120"/>
      <c r="G38" s="95"/>
      <c r="H38" s="93"/>
    </row>
    <row r="39" spans="1:8" ht="12.75" customHeight="1">
      <c r="B39" s="121"/>
      <c r="C39" s="106"/>
      <c r="D39" s="122"/>
      <c r="E39" s="94"/>
      <c r="F39" s="120"/>
      <c r="G39" s="95"/>
      <c r="H39" s="123"/>
    </row>
    <row r="40" spans="1:8">
      <c r="B40" s="124"/>
      <c r="C40" s="125"/>
      <c r="D40" s="71" t="s">
        <v>54</v>
      </c>
      <c r="E40" s="126"/>
      <c r="F40" s="127"/>
      <c r="G40" s="128"/>
      <c r="H40" s="129"/>
    </row>
    <row r="41" spans="1:8">
      <c r="A41" s="4"/>
      <c r="B41" s="253"/>
      <c r="C41" s="130"/>
      <c r="D41" s="4"/>
      <c r="E41" s="131"/>
      <c r="F41" s="132"/>
      <c r="G41" s="133"/>
      <c r="H41" s="133"/>
    </row>
    <row r="42" spans="1:8" ht="12.75" customHeight="1">
      <c r="A42" s="4"/>
      <c r="G42" s="135"/>
      <c r="H42" s="136"/>
    </row>
    <row r="43" spans="1:8" ht="12.75" customHeight="1">
      <c r="G43" s="135"/>
      <c r="H43" s="136"/>
    </row>
    <row r="49" spans="2:8" ht="12.75" customHeight="1">
      <c r="G49" s="135"/>
      <c r="H49" s="136"/>
    </row>
    <row r="50" spans="2:8" ht="12.75" customHeight="1">
      <c r="G50" s="135"/>
      <c r="H50" s="137"/>
    </row>
    <row r="51" spans="2:8" ht="12.75" customHeight="1">
      <c r="G51" s="137"/>
      <c r="H51" s="137"/>
    </row>
    <row r="52" spans="2:8" ht="12.75" customHeight="1">
      <c r="B52" s="138"/>
      <c r="C52" s="139"/>
      <c r="D52" s="140"/>
      <c r="E52" s="141"/>
      <c r="F52" s="141"/>
      <c r="G52" s="141"/>
      <c r="H52" s="137"/>
    </row>
    <row r="53" spans="2:8" ht="12.75" customHeight="1">
      <c r="B53" s="139"/>
      <c r="C53" s="139"/>
      <c r="D53" s="4"/>
      <c r="E53" s="142"/>
      <c r="F53" s="139"/>
      <c r="G53" s="4"/>
      <c r="H53" s="136"/>
    </row>
    <row r="54" spans="2:8" ht="12.75" customHeight="1">
      <c r="B54" s="139"/>
      <c r="C54" s="143"/>
      <c r="D54" s="144"/>
      <c r="E54" s="145"/>
      <c r="F54" s="142"/>
      <c r="G54" s="135"/>
      <c r="H54" s="136"/>
    </row>
    <row r="55" spans="2:8" ht="12.75" customHeight="1">
      <c r="B55" s="139"/>
      <c r="C55" s="143"/>
      <c r="D55" s="146"/>
      <c r="E55" s="145"/>
      <c r="F55" s="142"/>
      <c r="G55" s="135"/>
      <c r="H55" s="136"/>
    </row>
    <row r="56" spans="2:8" ht="12.75" customHeight="1">
      <c r="B56" s="139"/>
      <c r="C56" s="143"/>
      <c r="D56" s="144"/>
      <c r="E56" s="145"/>
      <c r="F56" s="142"/>
      <c r="G56" s="135"/>
      <c r="H56" s="136"/>
    </row>
    <row r="57" spans="2:8" ht="12.75" customHeight="1">
      <c r="B57" s="147"/>
      <c r="C57" s="143"/>
      <c r="D57" s="148"/>
      <c r="E57" s="131"/>
      <c r="F57" s="142"/>
      <c r="G57" s="135"/>
      <c r="H57" s="136"/>
    </row>
    <row r="58" spans="2:8" ht="12.75" customHeight="1">
      <c r="B58" s="149"/>
      <c r="C58" s="143"/>
      <c r="E58" s="145"/>
      <c r="F58" s="150"/>
      <c r="G58" s="135"/>
      <c r="H58" s="136"/>
    </row>
    <row r="59" spans="2:8" ht="12.75" customHeight="1">
      <c r="B59" s="139"/>
      <c r="C59" s="143"/>
      <c r="D59" s="148"/>
      <c r="E59" s="145"/>
      <c r="F59" s="150"/>
      <c r="G59" s="135"/>
      <c r="H59" s="136"/>
    </row>
    <row r="60" spans="2:8" ht="12.75" customHeight="1">
      <c r="B60" s="147"/>
      <c r="C60" s="151"/>
      <c r="D60" s="152"/>
      <c r="E60" s="153"/>
      <c r="F60" s="142"/>
      <c r="G60" s="141"/>
      <c r="H60" s="136"/>
    </row>
    <row r="61" spans="2:8" ht="12.75" customHeight="1">
      <c r="B61" s="147"/>
      <c r="C61" s="143"/>
      <c r="D61" s="154"/>
      <c r="E61" s="145"/>
      <c r="F61" s="150"/>
      <c r="G61" s="141"/>
      <c r="H61" s="136"/>
    </row>
    <row r="62" spans="2:8" ht="12.75" customHeight="1">
      <c r="B62" s="139"/>
      <c r="C62" s="143"/>
      <c r="D62" s="148"/>
      <c r="E62" s="145"/>
      <c r="F62" s="150"/>
      <c r="G62" s="141"/>
      <c r="H62" s="136"/>
    </row>
    <row r="63" spans="2:8" ht="12.75" customHeight="1">
      <c r="B63" s="147"/>
      <c r="C63" s="143"/>
      <c r="D63" s="146"/>
      <c r="E63" s="145"/>
      <c r="F63" s="150"/>
      <c r="G63" s="141"/>
      <c r="H63" s="136"/>
    </row>
    <row r="64" spans="2:8" ht="12.75" customHeight="1">
      <c r="B64" s="155"/>
      <c r="C64" s="143"/>
      <c r="D64" s="154"/>
      <c r="E64" s="145"/>
      <c r="F64" s="150"/>
      <c r="G64" s="141"/>
      <c r="H64" s="136"/>
    </row>
    <row r="65" spans="2:8" ht="12.75" customHeight="1">
      <c r="B65" s="147"/>
      <c r="C65" s="143"/>
      <c r="D65" s="154"/>
      <c r="E65" s="145"/>
      <c r="F65" s="150"/>
      <c r="G65" s="141"/>
      <c r="H65" s="136"/>
    </row>
    <row r="66" spans="2:8" ht="12.75" customHeight="1">
      <c r="B66" s="149"/>
      <c r="C66" s="143"/>
      <c r="D66" s="144"/>
      <c r="E66" s="145"/>
      <c r="F66" s="150"/>
      <c r="G66" s="141"/>
      <c r="H66" s="136"/>
    </row>
    <row r="67" spans="2:8" ht="12.75" customHeight="1">
      <c r="B67" s="147"/>
      <c r="C67" s="143"/>
      <c r="D67" s="140"/>
      <c r="E67" s="145"/>
      <c r="F67" s="142"/>
      <c r="G67" s="156"/>
      <c r="H67" s="136"/>
    </row>
    <row r="68" spans="2:8" ht="12.75" customHeight="1">
      <c r="B68" s="147"/>
      <c r="C68" s="143"/>
      <c r="D68" s="140"/>
      <c r="E68" s="145"/>
      <c r="F68" s="142"/>
      <c r="G68" s="141"/>
      <c r="H68" s="136"/>
    </row>
    <row r="69" spans="2:8" ht="12.75" customHeight="1">
      <c r="B69" s="147"/>
      <c r="C69" s="143"/>
      <c r="D69" s="157"/>
      <c r="E69" s="145"/>
      <c r="F69" s="142"/>
      <c r="G69" s="141"/>
      <c r="H69" s="136"/>
    </row>
    <row r="70" spans="2:8" ht="12.75" customHeight="1">
      <c r="B70" s="149"/>
      <c r="C70" s="143"/>
      <c r="D70" s="154"/>
      <c r="E70" s="145"/>
      <c r="F70" s="142"/>
      <c r="G70" s="141"/>
      <c r="H70" s="136"/>
    </row>
    <row r="71" spans="2:8" ht="12.75" customHeight="1">
      <c r="B71" s="147"/>
      <c r="C71" s="143"/>
      <c r="D71" s="154"/>
      <c r="E71" s="145"/>
      <c r="F71" s="142"/>
      <c r="G71" s="141"/>
      <c r="H71" s="136"/>
    </row>
    <row r="72" spans="2:8" ht="12.75" customHeight="1">
      <c r="B72" s="147"/>
      <c r="C72" s="139"/>
      <c r="D72" s="154"/>
      <c r="E72" s="145"/>
      <c r="F72" s="142"/>
      <c r="G72" s="135"/>
      <c r="H72" s="136"/>
    </row>
    <row r="73" spans="2:8" ht="12.75" customHeight="1">
      <c r="B73" s="147"/>
      <c r="C73" s="151"/>
      <c r="D73" s="158"/>
      <c r="E73" s="145"/>
      <c r="F73" s="142"/>
      <c r="G73" s="135"/>
      <c r="H73" s="136"/>
    </row>
    <row r="74" spans="2:8" ht="12.75" customHeight="1">
      <c r="B74" s="147"/>
      <c r="C74" s="151"/>
      <c r="D74" s="158"/>
      <c r="E74" s="145"/>
      <c r="F74" s="142"/>
      <c r="G74" s="135"/>
      <c r="H74" s="136"/>
    </row>
    <row r="75" spans="2:8" ht="12.75" customHeight="1">
      <c r="B75" s="139"/>
      <c r="C75" s="159"/>
      <c r="D75" s="148"/>
      <c r="E75" s="145"/>
      <c r="F75" s="142"/>
      <c r="G75" s="135"/>
      <c r="H75" s="136"/>
    </row>
    <row r="76" spans="2:8" ht="12.75" customHeight="1">
      <c r="B76" s="147"/>
      <c r="C76" s="160"/>
      <c r="D76" s="148"/>
      <c r="E76" s="145"/>
      <c r="F76" s="142"/>
      <c r="G76" s="135"/>
      <c r="H76" s="136"/>
    </row>
    <row r="77" spans="2:8" ht="12.75" customHeight="1">
      <c r="B77" s="147"/>
      <c r="C77" s="139"/>
      <c r="D77" s="140"/>
      <c r="E77" s="324"/>
      <c r="F77" s="324"/>
      <c r="G77" s="137"/>
      <c r="H77" s="137"/>
    </row>
    <row r="78" spans="2:8" ht="12.75" customHeight="1">
      <c r="B78" s="161"/>
      <c r="C78" s="139"/>
      <c r="D78" s="140"/>
      <c r="E78" s="141"/>
      <c r="F78" s="141"/>
      <c r="G78" s="141"/>
      <c r="H78" s="137"/>
    </row>
    <row r="79" spans="2:8" ht="12.75" customHeight="1">
      <c r="B79" s="138"/>
      <c r="C79" s="139"/>
      <c r="D79" s="162"/>
      <c r="E79" s="163"/>
      <c r="F79" s="164"/>
      <c r="G79" s="163"/>
    </row>
    <row r="80" spans="2:8" ht="12.75" customHeight="1">
      <c r="B80" s="139"/>
      <c r="C80" s="139"/>
      <c r="D80" s="139"/>
      <c r="E80" s="166"/>
      <c r="F80" s="167"/>
      <c r="G80" s="148"/>
      <c r="H80" s="137"/>
    </row>
    <row r="81" spans="2:7" ht="12.75" customHeight="1">
      <c r="B81" s="139"/>
      <c r="C81" s="162"/>
      <c r="D81" s="168"/>
      <c r="E81" s="168"/>
      <c r="F81" s="164"/>
      <c r="G81" s="168"/>
    </row>
    <row r="82" spans="2:7" ht="12.75" customHeight="1">
      <c r="B82" s="162"/>
      <c r="C82" s="162"/>
      <c r="D82" s="168"/>
      <c r="E82" s="168"/>
      <c r="F82" s="164"/>
      <c r="G82" s="168"/>
    </row>
    <row r="83" spans="2:7" ht="12.75" customHeight="1">
      <c r="B83" s="139"/>
      <c r="C83" s="162"/>
      <c r="D83" s="168"/>
      <c r="E83" s="168"/>
      <c r="F83" s="164"/>
      <c r="G83" s="168"/>
    </row>
    <row r="84" spans="2:7" ht="12.75" customHeight="1">
      <c r="B84" s="162"/>
    </row>
    <row r="85" spans="2:7" ht="12.75" customHeight="1">
      <c r="B85" s="162"/>
    </row>
    <row r="86" spans="2:7" ht="12.75" customHeight="1">
      <c r="B86" s="162"/>
    </row>
  </sheetData>
  <mergeCells count="2">
    <mergeCell ref="D2:F2"/>
    <mergeCell ref="E77:F77"/>
  </mergeCells>
  <pageMargins left="0.82677165354330717" right="0.31496062992125984" top="0.47244094488188981" bottom="0.39370078740157483" header="0.39370078740157483" footer="0.31496062992125984"/>
  <pageSetup paperSize="9" scale="75" firstPageNumber="33" fitToHeight="0" orientation="portrait" useFirstPageNumber="1" r:id="rId1"/>
  <headerFooter alignWithMargins="0">
    <oddFooter>&amp;L&amp;9&amp;F&amp;A&amp;R&amp;9&amp;P</oddFooter>
  </headerFooter>
  <rowBreaks count="1" manualBreakCount="1">
    <brk id="27" max="8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view="pageBreakPreview" zoomScaleSheetLayoutView="100" workbookViewId="0">
      <selection activeCell="G10" sqref="G10:G51"/>
    </sheetView>
  </sheetViews>
  <sheetFormatPr defaultRowHeight="12.75"/>
  <cols>
    <col min="1" max="1" width="8.88671875" style="169"/>
    <col min="2" max="2" width="4.88671875" style="169" customWidth="1"/>
    <col min="3" max="3" width="40" style="169" customWidth="1"/>
    <col min="4" max="4" width="5" style="169" customWidth="1"/>
    <col min="5" max="5" width="5.21875" style="169" customWidth="1"/>
    <col min="6" max="6" width="9" style="169" customWidth="1"/>
    <col min="7" max="7" width="11" style="169" customWidth="1"/>
    <col min="8" max="257" width="8.88671875" style="169"/>
    <col min="258" max="258" width="4.109375" style="169" customWidth="1"/>
    <col min="259" max="259" width="40" style="169" customWidth="1"/>
    <col min="260" max="260" width="4" style="169" customWidth="1"/>
    <col min="261" max="261" width="4.33203125" style="169" customWidth="1"/>
    <col min="262" max="262" width="9" style="169" customWidth="1"/>
    <col min="263" max="263" width="11" style="169" customWidth="1"/>
    <col min="264" max="513" width="8.88671875" style="169"/>
    <col min="514" max="514" width="4.109375" style="169" customWidth="1"/>
    <col min="515" max="515" width="40" style="169" customWidth="1"/>
    <col min="516" max="516" width="4" style="169" customWidth="1"/>
    <col min="517" max="517" width="4.33203125" style="169" customWidth="1"/>
    <col min="518" max="518" width="9" style="169" customWidth="1"/>
    <col min="519" max="519" width="11" style="169" customWidth="1"/>
    <col min="520" max="769" width="8.88671875" style="169"/>
    <col min="770" max="770" width="4.109375" style="169" customWidth="1"/>
    <col min="771" max="771" width="40" style="169" customWidth="1"/>
    <col min="772" max="772" width="4" style="169" customWidth="1"/>
    <col min="773" max="773" width="4.33203125" style="169" customWidth="1"/>
    <col min="774" max="774" width="9" style="169" customWidth="1"/>
    <col min="775" max="775" width="11" style="169" customWidth="1"/>
    <col min="776" max="1025" width="8.88671875" style="169"/>
    <col min="1026" max="1026" width="4.109375" style="169" customWidth="1"/>
    <col min="1027" max="1027" width="40" style="169" customWidth="1"/>
    <col min="1028" max="1028" width="4" style="169" customWidth="1"/>
    <col min="1029" max="1029" width="4.33203125" style="169" customWidth="1"/>
    <col min="1030" max="1030" width="9" style="169" customWidth="1"/>
    <col min="1031" max="1031" width="11" style="169" customWidth="1"/>
    <col min="1032" max="1281" width="8.88671875" style="169"/>
    <col min="1282" max="1282" width="4.109375" style="169" customWidth="1"/>
    <col min="1283" max="1283" width="40" style="169" customWidth="1"/>
    <col min="1284" max="1284" width="4" style="169" customWidth="1"/>
    <col min="1285" max="1285" width="4.33203125" style="169" customWidth="1"/>
    <col min="1286" max="1286" width="9" style="169" customWidth="1"/>
    <col min="1287" max="1287" width="11" style="169" customWidth="1"/>
    <col min="1288" max="1537" width="8.88671875" style="169"/>
    <col min="1538" max="1538" width="4.109375" style="169" customWidth="1"/>
    <col min="1539" max="1539" width="40" style="169" customWidth="1"/>
    <col min="1540" max="1540" width="4" style="169" customWidth="1"/>
    <col min="1541" max="1541" width="4.33203125" style="169" customWidth="1"/>
    <col min="1542" max="1542" width="9" style="169" customWidth="1"/>
    <col min="1543" max="1543" width="11" style="169" customWidth="1"/>
    <col min="1544" max="1793" width="8.88671875" style="169"/>
    <col min="1794" max="1794" width="4.109375" style="169" customWidth="1"/>
    <col min="1795" max="1795" width="40" style="169" customWidth="1"/>
    <col min="1796" max="1796" width="4" style="169" customWidth="1"/>
    <col min="1797" max="1797" width="4.33203125" style="169" customWidth="1"/>
    <col min="1798" max="1798" width="9" style="169" customWidth="1"/>
    <col min="1799" max="1799" width="11" style="169" customWidth="1"/>
    <col min="1800" max="2049" width="8.88671875" style="169"/>
    <col min="2050" max="2050" width="4.109375" style="169" customWidth="1"/>
    <col min="2051" max="2051" width="40" style="169" customWidth="1"/>
    <col min="2052" max="2052" width="4" style="169" customWidth="1"/>
    <col min="2053" max="2053" width="4.33203125" style="169" customWidth="1"/>
    <col min="2054" max="2054" width="9" style="169" customWidth="1"/>
    <col min="2055" max="2055" width="11" style="169" customWidth="1"/>
    <col min="2056" max="2305" width="8.88671875" style="169"/>
    <col min="2306" max="2306" width="4.109375" style="169" customWidth="1"/>
    <col min="2307" max="2307" width="40" style="169" customWidth="1"/>
    <col min="2308" max="2308" width="4" style="169" customWidth="1"/>
    <col min="2309" max="2309" width="4.33203125" style="169" customWidth="1"/>
    <col min="2310" max="2310" width="9" style="169" customWidth="1"/>
    <col min="2311" max="2311" width="11" style="169" customWidth="1"/>
    <col min="2312" max="2561" width="8.88671875" style="169"/>
    <col min="2562" max="2562" width="4.109375" style="169" customWidth="1"/>
    <col min="2563" max="2563" width="40" style="169" customWidth="1"/>
    <col min="2564" max="2564" width="4" style="169" customWidth="1"/>
    <col min="2565" max="2565" width="4.33203125" style="169" customWidth="1"/>
    <col min="2566" max="2566" width="9" style="169" customWidth="1"/>
    <col min="2567" max="2567" width="11" style="169" customWidth="1"/>
    <col min="2568" max="2817" width="8.88671875" style="169"/>
    <col min="2818" max="2818" width="4.109375" style="169" customWidth="1"/>
    <col min="2819" max="2819" width="40" style="169" customWidth="1"/>
    <col min="2820" max="2820" width="4" style="169" customWidth="1"/>
    <col min="2821" max="2821" width="4.33203125" style="169" customWidth="1"/>
    <col min="2822" max="2822" width="9" style="169" customWidth="1"/>
    <col min="2823" max="2823" width="11" style="169" customWidth="1"/>
    <col min="2824" max="3073" width="8.88671875" style="169"/>
    <col min="3074" max="3074" width="4.109375" style="169" customWidth="1"/>
    <col min="3075" max="3075" width="40" style="169" customWidth="1"/>
    <col min="3076" max="3076" width="4" style="169" customWidth="1"/>
    <col min="3077" max="3077" width="4.33203125" style="169" customWidth="1"/>
    <col min="3078" max="3078" width="9" style="169" customWidth="1"/>
    <col min="3079" max="3079" width="11" style="169" customWidth="1"/>
    <col min="3080" max="3329" width="8.88671875" style="169"/>
    <col min="3330" max="3330" width="4.109375" style="169" customWidth="1"/>
    <col min="3331" max="3331" width="40" style="169" customWidth="1"/>
    <col min="3332" max="3332" width="4" style="169" customWidth="1"/>
    <col min="3333" max="3333" width="4.33203125" style="169" customWidth="1"/>
    <col min="3334" max="3334" width="9" style="169" customWidth="1"/>
    <col min="3335" max="3335" width="11" style="169" customWidth="1"/>
    <col min="3336" max="3585" width="8.88671875" style="169"/>
    <col min="3586" max="3586" width="4.109375" style="169" customWidth="1"/>
    <col min="3587" max="3587" width="40" style="169" customWidth="1"/>
    <col min="3588" max="3588" width="4" style="169" customWidth="1"/>
    <col min="3589" max="3589" width="4.33203125" style="169" customWidth="1"/>
    <col min="3590" max="3590" width="9" style="169" customWidth="1"/>
    <col min="3591" max="3591" width="11" style="169" customWidth="1"/>
    <col min="3592" max="3841" width="8.88671875" style="169"/>
    <col min="3842" max="3842" width="4.109375" style="169" customWidth="1"/>
    <col min="3843" max="3843" width="40" style="169" customWidth="1"/>
    <col min="3844" max="3844" width="4" style="169" customWidth="1"/>
    <col min="3845" max="3845" width="4.33203125" style="169" customWidth="1"/>
    <col min="3846" max="3846" width="9" style="169" customWidth="1"/>
    <col min="3847" max="3847" width="11" style="169" customWidth="1"/>
    <col min="3848" max="4097" width="8.88671875" style="169"/>
    <col min="4098" max="4098" width="4.109375" style="169" customWidth="1"/>
    <col min="4099" max="4099" width="40" style="169" customWidth="1"/>
    <col min="4100" max="4100" width="4" style="169" customWidth="1"/>
    <col min="4101" max="4101" width="4.33203125" style="169" customWidth="1"/>
    <col min="4102" max="4102" width="9" style="169" customWidth="1"/>
    <col min="4103" max="4103" width="11" style="169" customWidth="1"/>
    <col min="4104" max="4353" width="8.88671875" style="169"/>
    <col min="4354" max="4354" width="4.109375" style="169" customWidth="1"/>
    <col min="4355" max="4355" width="40" style="169" customWidth="1"/>
    <col min="4356" max="4356" width="4" style="169" customWidth="1"/>
    <col min="4357" max="4357" width="4.33203125" style="169" customWidth="1"/>
    <col min="4358" max="4358" width="9" style="169" customWidth="1"/>
    <col min="4359" max="4359" width="11" style="169" customWidth="1"/>
    <col min="4360" max="4609" width="8.88671875" style="169"/>
    <col min="4610" max="4610" width="4.109375" style="169" customWidth="1"/>
    <col min="4611" max="4611" width="40" style="169" customWidth="1"/>
    <col min="4612" max="4612" width="4" style="169" customWidth="1"/>
    <col min="4613" max="4613" width="4.33203125" style="169" customWidth="1"/>
    <col min="4614" max="4614" width="9" style="169" customWidth="1"/>
    <col min="4615" max="4615" width="11" style="169" customWidth="1"/>
    <col min="4616" max="4865" width="8.88671875" style="169"/>
    <col min="4866" max="4866" width="4.109375" style="169" customWidth="1"/>
    <col min="4867" max="4867" width="40" style="169" customWidth="1"/>
    <col min="4868" max="4868" width="4" style="169" customWidth="1"/>
    <col min="4869" max="4869" width="4.33203125" style="169" customWidth="1"/>
    <col min="4870" max="4870" width="9" style="169" customWidth="1"/>
    <col min="4871" max="4871" width="11" style="169" customWidth="1"/>
    <col min="4872" max="5121" width="8.88671875" style="169"/>
    <col min="5122" max="5122" width="4.109375" style="169" customWidth="1"/>
    <col min="5123" max="5123" width="40" style="169" customWidth="1"/>
    <col min="5124" max="5124" width="4" style="169" customWidth="1"/>
    <col min="5125" max="5125" width="4.33203125" style="169" customWidth="1"/>
    <col min="5126" max="5126" width="9" style="169" customWidth="1"/>
    <col min="5127" max="5127" width="11" style="169" customWidth="1"/>
    <col min="5128" max="5377" width="8.88671875" style="169"/>
    <col min="5378" max="5378" width="4.109375" style="169" customWidth="1"/>
    <col min="5379" max="5379" width="40" style="169" customWidth="1"/>
    <col min="5380" max="5380" width="4" style="169" customWidth="1"/>
    <col min="5381" max="5381" width="4.33203125" style="169" customWidth="1"/>
    <col min="5382" max="5382" width="9" style="169" customWidth="1"/>
    <col min="5383" max="5383" width="11" style="169" customWidth="1"/>
    <col min="5384" max="5633" width="8.88671875" style="169"/>
    <col min="5634" max="5634" width="4.109375" style="169" customWidth="1"/>
    <col min="5635" max="5635" width="40" style="169" customWidth="1"/>
    <col min="5636" max="5636" width="4" style="169" customWidth="1"/>
    <col min="5637" max="5637" width="4.33203125" style="169" customWidth="1"/>
    <col min="5638" max="5638" width="9" style="169" customWidth="1"/>
    <col min="5639" max="5639" width="11" style="169" customWidth="1"/>
    <col min="5640" max="5889" width="8.88671875" style="169"/>
    <col min="5890" max="5890" width="4.109375" style="169" customWidth="1"/>
    <col min="5891" max="5891" width="40" style="169" customWidth="1"/>
    <col min="5892" max="5892" width="4" style="169" customWidth="1"/>
    <col min="5893" max="5893" width="4.33203125" style="169" customWidth="1"/>
    <col min="5894" max="5894" width="9" style="169" customWidth="1"/>
    <col min="5895" max="5895" width="11" style="169" customWidth="1"/>
    <col min="5896" max="6145" width="8.88671875" style="169"/>
    <col min="6146" max="6146" width="4.109375" style="169" customWidth="1"/>
    <col min="6147" max="6147" width="40" style="169" customWidth="1"/>
    <col min="6148" max="6148" width="4" style="169" customWidth="1"/>
    <col min="6149" max="6149" width="4.33203125" style="169" customWidth="1"/>
    <col min="6150" max="6150" width="9" style="169" customWidth="1"/>
    <col min="6151" max="6151" width="11" style="169" customWidth="1"/>
    <col min="6152" max="6401" width="8.88671875" style="169"/>
    <col min="6402" max="6402" width="4.109375" style="169" customWidth="1"/>
    <col min="6403" max="6403" width="40" style="169" customWidth="1"/>
    <col min="6404" max="6404" width="4" style="169" customWidth="1"/>
    <col min="6405" max="6405" width="4.33203125" style="169" customWidth="1"/>
    <col min="6406" max="6406" width="9" style="169" customWidth="1"/>
    <col min="6407" max="6407" width="11" style="169" customWidth="1"/>
    <col min="6408" max="6657" width="8.88671875" style="169"/>
    <col min="6658" max="6658" width="4.109375" style="169" customWidth="1"/>
    <col min="6659" max="6659" width="40" style="169" customWidth="1"/>
    <col min="6660" max="6660" width="4" style="169" customWidth="1"/>
    <col min="6661" max="6661" width="4.33203125" style="169" customWidth="1"/>
    <col min="6662" max="6662" width="9" style="169" customWidth="1"/>
    <col min="6663" max="6663" width="11" style="169" customWidth="1"/>
    <col min="6664" max="6913" width="8.88671875" style="169"/>
    <col min="6914" max="6914" width="4.109375" style="169" customWidth="1"/>
    <col min="6915" max="6915" width="40" style="169" customWidth="1"/>
    <col min="6916" max="6916" width="4" style="169" customWidth="1"/>
    <col min="6917" max="6917" width="4.33203125" style="169" customWidth="1"/>
    <col min="6918" max="6918" width="9" style="169" customWidth="1"/>
    <col min="6919" max="6919" width="11" style="169" customWidth="1"/>
    <col min="6920" max="7169" width="8.88671875" style="169"/>
    <col min="7170" max="7170" width="4.109375" style="169" customWidth="1"/>
    <col min="7171" max="7171" width="40" style="169" customWidth="1"/>
    <col min="7172" max="7172" width="4" style="169" customWidth="1"/>
    <col min="7173" max="7173" width="4.33203125" style="169" customWidth="1"/>
    <col min="7174" max="7174" width="9" style="169" customWidth="1"/>
    <col min="7175" max="7175" width="11" style="169" customWidth="1"/>
    <col min="7176" max="7425" width="8.88671875" style="169"/>
    <col min="7426" max="7426" width="4.109375" style="169" customWidth="1"/>
    <col min="7427" max="7427" width="40" style="169" customWidth="1"/>
    <col min="7428" max="7428" width="4" style="169" customWidth="1"/>
    <col min="7429" max="7429" width="4.33203125" style="169" customWidth="1"/>
    <col min="7430" max="7430" width="9" style="169" customWidth="1"/>
    <col min="7431" max="7431" width="11" style="169" customWidth="1"/>
    <col min="7432" max="7681" width="8.88671875" style="169"/>
    <col min="7682" max="7682" width="4.109375" style="169" customWidth="1"/>
    <col min="7683" max="7683" width="40" style="169" customWidth="1"/>
    <col min="7684" max="7684" width="4" style="169" customWidth="1"/>
    <col min="7685" max="7685" width="4.33203125" style="169" customWidth="1"/>
    <col min="7686" max="7686" width="9" style="169" customWidth="1"/>
    <col min="7687" max="7687" width="11" style="169" customWidth="1"/>
    <col min="7688" max="7937" width="8.88671875" style="169"/>
    <col min="7938" max="7938" width="4.109375" style="169" customWidth="1"/>
    <col min="7939" max="7939" width="40" style="169" customWidth="1"/>
    <col min="7940" max="7940" width="4" style="169" customWidth="1"/>
    <col min="7941" max="7941" width="4.33203125" style="169" customWidth="1"/>
    <col min="7942" max="7942" width="9" style="169" customWidth="1"/>
    <col min="7943" max="7943" width="11" style="169" customWidth="1"/>
    <col min="7944" max="8193" width="8.88671875" style="169"/>
    <col min="8194" max="8194" width="4.109375" style="169" customWidth="1"/>
    <col min="8195" max="8195" width="40" style="169" customWidth="1"/>
    <col min="8196" max="8196" width="4" style="169" customWidth="1"/>
    <col min="8197" max="8197" width="4.33203125" style="169" customWidth="1"/>
    <col min="8198" max="8198" width="9" style="169" customWidth="1"/>
    <col min="8199" max="8199" width="11" style="169" customWidth="1"/>
    <col min="8200" max="8449" width="8.88671875" style="169"/>
    <col min="8450" max="8450" width="4.109375" style="169" customWidth="1"/>
    <col min="8451" max="8451" width="40" style="169" customWidth="1"/>
    <col min="8452" max="8452" width="4" style="169" customWidth="1"/>
    <col min="8453" max="8453" width="4.33203125" style="169" customWidth="1"/>
    <col min="8454" max="8454" width="9" style="169" customWidth="1"/>
    <col min="8455" max="8455" width="11" style="169" customWidth="1"/>
    <col min="8456" max="8705" width="8.88671875" style="169"/>
    <col min="8706" max="8706" width="4.109375" style="169" customWidth="1"/>
    <col min="8707" max="8707" width="40" style="169" customWidth="1"/>
    <col min="8708" max="8708" width="4" style="169" customWidth="1"/>
    <col min="8709" max="8709" width="4.33203125" style="169" customWidth="1"/>
    <col min="8710" max="8710" width="9" style="169" customWidth="1"/>
    <col min="8711" max="8711" width="11" style="169" customWidth="1"/>
    <col min="8712" max="8961" width="8.88671875" style="169"/>
    <col min="8962" max="8962" width="4.109375" style="169" customWidth="1"/>
    <col min="8963" max="8963" width="40" style="169" customWidth="1"/>
    <col min="8964" max="8964" width="4" style="169" customWidth="1"/>
    <col min="8965" max="8965" width="4.33203125" style="169" customWidth="1"/>
    <col min="8966" max="8966" width="9" style="169" customWidth="1"/>
    <col min="8967" max="8967" width="11" style="169" customWidth="1"/>
    <col min="8968" max="9217" width="8.88671875" style="169"/>
    <col min="9218" max="9218" width="4.109375" style="169" customWidth="1"/>
    <col min="9219" max="9219" width="40" style="169" customWidth="1"/>
    <col min="9220" max="9220" width="4" style="169" customWidth="1"/>
    <col min="9221" max="9221" width="4.33203125" style="169" customWidth="1"/>
    <col min="9222" max="9222" width="9" style="169" customWidth="1"/>
    <col min="9223" max="9223" width="11" style="169" customWidth="1"/>
    <col min="9224" max="9473" width="8.88671875" style="169"/>
    <col min="9474" max="9474" width="4.109375" style="169" customWidth="1"/>
    <col min="9475" max="9475" width="40" style="169" customWidth="1"/>
    <col min="9476" max="9476" width="4" style="169" customWidth="1"/>
    <col min="9477" max="9477" width="4.33203125" style="169" customWidth="1"/>
    <col min="9478" max="9478" width="9" style="169" customWidth="1"/>
    <col min="9479" max="9479" width="11" style="169" customWidth="1"/>
    <col min="9480" max="9729" width="8.88671875" style="169"/>
    <col min="9730" max="9730" width="4.109375" style="169" customWidth="1"/>
    <col min="9731" max="9731" width="40" style="169" customWidth="1"/>
    <col min="9732" max="9732" width="4" style="169" customWidth="1"/>
    <col min="9733" max="9733" width="4.33203125" style="169" customWidth="1"/>
    <col min="9734" max="9734" width="9" style="169" customWidth="1"/>
    <col min="9735" max="9735" width="11" style="169" customWidth="1"/>
    <col min="9736" max="9985" width="8.88671875" style="169"/>
    <col min="9986" max="9986" width="4.109375" style="169" customWidth="1"/>
    <col min="9987" max="9987" width="40" style="169" customWidth="1"/>
    <col min="9988" max="9988" width="4" style="169" customWidth="1"/>
    <col min="9989" max="9989" width="4.33203125" style="169" customWidth="1"/>
    <col min="9990" max="9990" width="9" style="169" customWidth="1"/>
    <col min="9991" max="9991" width="11" style="169" customWidth="1"/>
    <col min="9992" max="10241" width="8.88671875" style="169"/>
    <col min="10242" max="10242" width="4.109375" style="169" customWidth="1"/>
    <col min="10243" max="10243" width="40" style="169" customWidth="1"/>
    <col min="10244" max="10244" width="4" style="169" customWidth="1"/>
    <col min="10245" max="10245" width="4.33203125" style="169" customWidth="1"/>
    <col min="10246" max="10246" width="9" style="169" customWidth="1"/>
    <col min="10247" max="10247" width="11" style="169" customWidth="1"/>
    <col min="10248" max="10497" width="8.88671875" style="169"/>
    <col min="10498" max="10498" width="4.109375" style="169" customWidth="1"/>
    <col min="10499" max="10499" width="40" style="169" customWidth="1"/>
    <col min="10500" max="10500" width="4" style="169" customWidth="1"/>
    <col min="10501" max="10501" width="4.33203125" style="169" customWidth="1"/>
    <col min="10502" max="10502" width="9" style="169" customWidth="1"/>
    <col min="10503" max="10503" width="11" style="169" customWidth="1"/>
    <col min="10504" max="10753" width="8.88671875" style="169"/>
    <col min="10754" max="10754" width="4.109375" style="169" customWidth="1"/>
    <col min="10755" max="10755" width="40" style="169" customWidth="1"/>
    <col min="10756" max="10756" width="4" style="169" customWidth="1"/>
    <col min="10757" max="10757" width="4.33203125" style="169" customWidth="1"/>
    <col min="10758" max="10758" width="9" style="169" customWidth="1"/>
    <col min="10759" max="10759" width="11" style="169" customWidth="1"/>
    <col min="10760" max="11009" width="8.88671875" style="169"/>
    <col min="11010" max="11010" width="4.109375" style="169" customWidth="1"/>
    <col min="11011" max="11011" width="40" style="169" customWidth="1"/>
    <col min="11012" max="11012" width="4" style="169" customWidth="1"/>
    <col min="11013" max="11013" width="4.33203125" style="169" customWidth="1"/>
    <col min="11014" max="11014" width="9" style="169" customWidth="1"/>
    <col min="11015" max="11015" width="11" style="169" customWidth="1"/>
    <col min="11016" max="11265" width="8.88671875" style="169"/>
    <col min="11266" max="11266" width="4.109375" style="169" customWidth="1"/>
    <col min="11267" max="11267" width="40" style="169" customWidth="1"/>
    <col min="11268" max="11268" width="4" style="169" customWidth="1"/>
    <col min="11269" max="11269" width="4.33203125" style="169" customWidth="1"/>
    <col min="11270" max="11270" width="9" style="169" customWidth="1"/>
    <col min="11271" max="11271" width="11" style="169" customWidth="1"/>
    <col min="11272" max="11521" width="8.88671875" style="169"/>
    <col min="11522" max="11522" width="4.109375" style="169" customWidth="1"/>
    <col min="11523" max="11523" width="40" style="169" customWidth="1"/>
    <col min="11524" max="11524" width="4" style="169" customWidth="1"/>
    <col min="11525" max="11525" width="4.33203125" style="169" customWidth="1"/>
    <col min="11526" max="11526" width="9" style="169" customWidth="1"/>
    <col min="11527" max="11527" width="11" style="169" customWidth="1"/>
    <col min="11528" max="11777" width="8.88671875" style="169"/>
    <col min="11778" max="11778" width="4.109375" style="169" customWidth="1"/>
    <col min="11779" max="11779" width="40" style="169" customWidth="1"/>
    <col min="11780" max="11780" width="4" style="169" customWidth="1"/>
    <col min="11781" max="11781" width="4.33203125" style="169" customWidth="1"/>
    <col min="11782" max="11782" width="9" style="169" customWidth="1"/>
    <col min="11783" max="11783" width="11" style="169" customWidth="1"/>
    <col min="11784" max="12033" width="8.88671875" style="169"/>
    <col min="12034" max="12034" width="4.109375" style="169" customWidth="1"/>
    <col min="12035" max="12035" width="40" style="169" customWidth="1"/>
    <col min="12036" max="12036" width="4" style="169" customWidth="1"/>
    <col min="12037" max="12037" width="4.33203125" style="169" customWidth="1"/>
    <col min="12038" max="12038" width="9" style="169" customWidth="1"/>
    <col min="12039" max="12039" width="11" style="169" customWidth="1"/>
    <col min="12040" max="12289" width="8.88671875" style="169"/>
    <col min="12290" max="12290" width="4.109375" style="169" customWidth="1"/>
    <col min="12291" max="12291" width="40" style="169" customWidth="1"/>
    <col min="12292" max="12292" width="4" style="169" customWidth="1"/>
    <col min="12293" max="12293" width="4.33203125" style="169" customWidth="1"/>
    <col min="12294" max="12294" width="9" style="169" customWidth="1"/>
    <col min="12295" max="12295" width="11" style="169" customWidth="1"/>
    <col min="12296" max="12545" width="8.88671875" style="169"/>
    <col min="12546" max="12546" width="4.109375" style="169" customWidth="1"/>
    <col min="12547" max="12547" width="40" style="169" customWidth="1"/>
    <col min="12548" max="12548" width="4" style="169" customWidth="1"/>
    <col min="12549" max="12549" width="4.33203125" style="169" customWidth="1"/>
    <col min="12550" max="12550" width="9" style="169" customWidth="1"/>
    <col min="12551" max="12551" width="11" style="169" customWidth="1"/>
    <col min="12552" max="12801" width="8.88671875" style="169"/>
    <col min="12802" max="12802" width="4.109375" style="169" customWidth="1"/>
    <col min="12803" max="12803" width="40" style="169" customWidth="1"/>
    <col min="12804" max="12804" width="4" style="169" customWidth="1"/>
    <col min="12805" max="12805" width="4.33203125" style="169" customWidth="1"/>
    <col min="12806" max="12806" width="9" style="169" customWidth="1"/>
    <col min="12807" max="12807" width="11" style="169" customWidth="1"/>
    <col min="12808" max="13057" width="8.88671875" style="169"/>
    <col min="13058" max="13058" width="4.109375" style="169" customWidth="1"/>
    <col min="13059" max="13059" width="40" style="169" customWidth="1"/>
    <col min="13060" max="13060" width="4" style="169" customWidth="1"/>
    <col min="13061" max="13061" width="4.33203125" style="169" customWidth="1"/>
    <col min="13062" max="13062" width="9" style="169" customWidth="1"/>
    <col min="13063" max="13063" width="11" style="169" customWidth="1"/>
    <col min="13064" max="13313" width="8.88671875" style="169"/>
    <col min="13314" max="13314" width="4.109375" style="169" customWidth="1"/>
    <col min="13315" max="13315" width="40" style="169" customWidth="1"/>
    <col min="13316" max="13316" width="4" style="169" customWidth="1"/>
    <col min="13317" max="13317" width="4.33203125" style="169" customWidth="1"/>
    <col min="13318" max="13318" width="9" style="169" customWidth="1"/>
    <col min="13319" max="13319" width="11" style="169" customWidth="1"/>
    <col min="13320" max="13569" width="8.88671875" style="169"/>
    <col min="13570" max="13570" width="4.109375" style="169" customWidth="1"/>
    <col min="13571" max="13571" width="40" style="169" customWidth="1"/>
    <col min="13572" max="13572" width="4" style="169" customWidth="1"/>
    <col min="13573" max="13573" width="4.33203125" style="169" customWidth="1"/>
    <col min="13574" max="13574" width="9" style="169" customWidth="1"/>
    <col min="13575" max="13575" width="11" style="169" customWidth="1"/>
    <col min="13576" max="13825" width="8.88671875" style="169"/>
    <col min="13826" max="13826" width="4.109375" style="169" customWidth="1"/>
    <col min="13827" max="13827" width="40" style="169" customWidth="1"/>
    <col min="13828" max="13828" width="4" style="169" customWidth="1"/>
    <col min="13829" max="13829" width="4.33203125" style="169" customWidth="1"/>
    <col min="13830" max="13830" width="9" style="169" customWidth="1"/>
    <col min="13831" max="13831" width="11" style="169" customWidth="1"/>
    <col min="13832" max="14081" width="8.88671875" style="169"/>
    <col min="14082" max="14082" width="4.109375" style="169" customWidth="1"/>
    <col min="14083" max="14083" width="40" style="169" customWidth="1"/>
    <col min="14084" max="14084" width="4" style="169" customWidth="1"/>
    <col min="14085" max="14085" width="4.33203125" style="169" customWidth="1"/>
    <col min="14086" max="14086" width="9" style="169" customWidth="1"/>
    <col min="14087" max="14087" width="11" style="169" customWidth="1"/>
    <col min="14088" max="14337" width="8.88671875" style="169"/>
    <col min="14338" max="14338" width="4.109375" style="169" customWidth="1"/>
    <col min="14339" max="14339" width="40" style="169" customWidth="1"/>
    <col min="14340" max="14340" width="4" style="169" customWidth="1"/>
    <col min="14341" max="14341" width="4.33203125" style="169" customWidth="1"/>
    <col min="14342" max="14342" width="9" style="169" customWidth="1"/>
    <col min="14343" max="14343" width="11" style="169" customWidth="1"/>
    <col min="14344" max="14593" width="8.88671875" style="169"/>
    <col min="14594" max="14594" width="4.109375" style="169" customWidth="1"/>
    <col min="14595" max="14595" width="40" style="169" customWidth="1"/>
    <col min="14596" max="14596" width="4" style="169" customWidth="1"/>
    <col min="14597" max="14597" width="4.33203125" style="169" customWidth="1"/>
    <col min="14598" max="14598" width="9" style="169" customWidth="1"/>
    <col min="14599" max="14599" width="11" style="169" customWidth="1"/>
    <col min="14600" max="14849" width="8.88671875" style="169"/>
    <col min="14850" max="14850" width="4.109375" style="169" customWidth="1"/>
    <col min="14851" max="14851" width="40" style="169" customWidth="1"/>
    <col min="14852" max="14852" width="4" style="169" customWidth="1"/>
    <col min="14853" max="14853" width="4.33203125" style="169" customWidth="1"/>
    <col min="14854" max="14854" width="9" style="169" customWidth="1"/>
    <col min="14855" max="14855" width="11" style="169" customWidth="1"/>
    <col min="14856" max="15105" width="8.88671875" style="169"/>
    <col min="15106" max="15106" width="4.109375" style="169" customWidth="1"/>
    <col min="15107" max="15107" width="40" style="169" customWidth="1"/>
    <col min="15108" max="15108" width="4" style="169" customWidth="1"/>
    <col min="15109" max="15109" width="4.33203125" style="169" customWidth="1"/>
    <col min="15110" max="15110" width="9" style="169" customWidth="1"/>
    <col min="15111" max="15111" width="11" style="169" customWidth="1"/>
    <col min="15112" max="15361" width="8.88671875" style="169"/>
    <col min="15362" max="15362" width="4.109375" style="169" customWidth="1"/>
    <col min="15363" max="15363" width="40" style="169" customWidth="1"/>
    <col min="15364" max="15364" width="4" style="169" customWidth="1"/>
    <col min="15365" max="15365" width="4.33203125" style="169" customWidth="1"/>
    <col min="15366" max="15366" width="9" style="169" customWidth="1"/>
    <col min="15367" max="15367" width="11" style="169" customWidth="1"/>
    <col min="15368" max="15617" width="8.88671875" style="169"/>
    <col min="15618" max="15618" width="4.109375" style="169" customWidth="1"/>
    <col min="15619" max="15619" width="40" style="169" customWidth="1"/>
    <col min="15620" max="15620" width="4" style="169" customWidth="1"/>
    <col min="15621" max="15621" width="4.33203125" style="169" customWidth="1"/>
    <col min="15622" max="15622" width="9" style="169" customWidth="1"/>
    <col min="15623" max="15623" width="11" style="169" customWidth="1"/>
    <col min="15624" max="15873" width="8.88671875" style="169"/>
    <col min="15874" max="15874" width="4.109375" style="169" customWidth="1"/>
    <col min="15875" max="15875" width="40" style="169" customWidth="1"/>
    <col min="15876" max="15876" width="4" style="169" customWidth="1"/>
    <col min="15877" max="15877" width="4.33203125" style="169" customWidth="1"/>
    <col min="15878" max="15878" width="9" style="169" customWidth="1"/>
    <col min="15879" max="15879" width="11" style="169" customWidth="1"/>
    <col min="15880" max="16129" width="8.88671875" style="169"/>
    <col min="16130" max="16130" width="4.109375" style="169" customWidth="1"/>
    <col min="16131" max="16131" width="40" style="169" customWidth="1"/>
    <col min="16132" max="16132" width="4" style="169" customWidth="1"/>
    <col min="16133" max="16133" width="4.33203125" style="169" customWidth="1"/>
    <col min="16134" max="16134" width="9" style="169" customWidth="1"/>
    <col min="16135" max="16135" width="11" style="169" customWidth="1"/>
    <col min="16136" max="16384" width="8.88671875" style="169"/>
  </cols>
  <sheetData>
    <row r="1" spans="1:8">
      <c r="B1" s="83"/>
      <c r="C1" s="84"/>
      <c r="D1" s="43"/>
      <c r="E1" s="43"/>
      <c r="F1" s="43"/>
      <c r="G1" s="43"/>
      <c r="H1" s="43"/>
    </row>
    <row r="2" spans="1:8">
      <c r="B2" s="83"/>
      <c r="C2" s="325" t="s">
        <v>81</v>
      </c>
      <c r="D2" s="325"/>
      <c r="E2" s="325"/>
      <c r="F2" s="325"/>
      <c r="G2" s="12"/>
      <c r="H2" s="12"/>
    </row>
    <row r="3" spans="1:8">
      <c r="B3" s="83"/>
      <c r="C3" s="84"/>
      <c r="D3" s="84"/>
      <c r="E3" s="84"/>
      <c r="F3" s="84"/>
      <c r="G3" s="85"/>
      <c r="H3" s="5"/>
    </row>
    <row r="4" spans="1:8">
      <c r="B4" s="83"/>
      <c r="C4" s="326" t="s">
        <v>132</v>
      </c>
      <c r="D4" s="326"/>
      <c r="E4" s="326"/>
      <c r="F4" s="326"/>
      <c r="G4" s="12"/>
      <c r="H4" s="12"/>
    </row>
    <row r="5" spans="1:8">
      <c r="B5" s="79"/>
      <c r="C5" s="86"/>
      <c r="D5" s="86"/>
      <c r="E5" s="240"/>
      <c r="F5" s="86"/>
      <c r="G5" s="86"/>
      <c r="H5" s="86"/>
    </row>
    <row r="6" spans="1:8" ht="27.6" customHeight="1">
      <c r="B6" s="170" t="s">
        <v>0</v>
      </c>
      <c r="C6" s="171" t="s">
        <v>3</v>
      </c>
      <c r="D6" s="244" t="s">
        <v>4</v>
      </c>
      <c r="E6" s="242" t="s">
        <v>5</v>
      </c>
      <c r="F6" s="241" t="s">
        <v>134</v>
      </c>
      <c r="G6" s="241" t="s">
        <v>67</v>
      </c>
      <c r="H6" s="172"/>
    </row>
    <row r="7" spans="1:8" ht="21.6" customHeight="1">
      <c r="B7" s="173"/>
      <c r="C7" s="232" t="s">
        <v>68</v>
      </c>
      <c r="D7" s="245"/>
      <c r="E7" s="218"/>
      <c r="F7" s="218"/>
      <c r="G7" s="220"/>
    </row>
    <row r="8" spans="1:8" ht="21.6" customHeight="1">
      <c r="B8" s="230"/>
      <c r="C8" s="233"/>
      <c r="D8" s="246"/>
      <c r="E8" s="222"/>
      <c r="F8" s="222"/>
      <c r="G8" s="223"/>
    </row>
    <row r="9" spans="1:8" ht="23.1" customHeight="1">
      <c r="B9" s="256">
        <v>3.1</v>
      </c>
      <c r="C9" s="234" t="s">
        <v>79</v>
      </c>
      <c r="D9" s="247"/>
      <c r="E9" s="204"/>
      <c r="F9" s="204"/>
      <c r="G9" s="221"/>
    </row>
    <row r="10" spans="1:8" ht="140.25">
      <c r="A10" s="204"/>
      <c r="B10" s="257" t="s">
        <v>87</v>
      </c>
      <c r="C10" s="235" t="s">
        <v>133</v>
      </c>
      <c r="D10" s="255" t="s">
        <v>69</v>
      </c>
      <c r="E10" s="254">
        <v>1</v>
      </c>
      <c r="F10" s="289"/>
      <c r="G10" s="292"/>
    </row>
    <row r="11" spans="1:8">
      <c r="A11" s="204"/>
      <c r="B11" s="257"/>
      <c r="C11" s="235"/>
      <c r="D11" s="204"/>
      <c r="E11" s="243"/>
      <c r="F11" s="290"/>
      <c r="G11" s="292"/>
    </row>
    <row r="12" spans="1:8">
      <c r="A12" s="204"/>
      <c r="B12" s="258" t="s">
        <v>88</v>
      </c>
      <c r="C12" s="236" t="s">
        <v>101</v>
      </c>
      <c r="D12" s="248" t="s">
        <v>34</v>
      </c>
      <c r="E12" s="243">
        <v>90</v>
      </c>
      <c r="F12" s="290"/>
      <c r="G12" s="292"/>
    </row>
    <row r="13" spans="1:8">
      <c r="A13" s="204"/>
      <c r="B13" s="258"/>
      <c r="C13" s="236"/>
      <c r="D13" s="248"/>
      <c r="E13" s="243"/>
      <c r="F13" s="290"/>
      <c r="G13" s="292"/>
    </row>
    <row r="14" spans="1:8" ht="76.5">
      <c r="A14" s="204"/>
      <c r="B14" s="258" t="s">
        <v>89</v>
      </c>
      <c r="C14" s="237" t="s">
        <v>146</v>
      </c>
      <c r="D14" s="254" t="s">
        <v>34</v>
      </c>
      <c r="E14" s="307">
        <v>170</v>
      </c>
      <c r="F14" s="289"/>
      <c r="G14" s="292"/>
    </row>
    <row r="15" spans="1:8">
      <c r="A15" s="204"/>
      <c r="B15" s="258"/>
      <c r="C15" s="237"/>
      <c r="D15" s="231"/>
      <c r="E15" s="308"/>
      <c r="F15" s="290"/>
      <c r="G15" s="292"/>
    </row>
    <row r="16" spans="1:8">
      <c r="A16" s="204"/>
      <c r="B16" s="258" t="s">
        <v>90</v>
      </c>
      <c r="C16" s="237"/>
      <c r="D16" s="231" t="s">
        <v>34</v>
      </c>
      <c r="E16" s="308">
        <v>170</v>
      </c>
      <c r="F16" s="290"/>
      <c r="G16" s="292"/>
    </row>
    <row r="17" spans="1:7">
      <c r="A17" s="204"/>
      <c r="B17" s="258"/>
      <c r="C17" s="237"/>
      <c r="D17" s="231"/>
      <c r="E17" s="308"/>
      <c r="F17" s="290"/>
      <c r="G17" s="292"/>
    </row>
    <row r="18" spans="1:7" ht="38.25">
      <c r="A18" s="204"/>
      <c r="B18" s="258" t="s">
        <v>91</v>
      </c>
      <c r="C18" s="237" t="s">
        <v>86</v>
      </c>
      <c r="D18" s="231" t="s">
        <v>69</v>
      </c>
      <c r="E18" s="306">
        <v>6</v>
      </c>
      <c r="F18" s="290"/>
      <c r="G18" s="293"/>
    </row>
    <row r="19" spans="1:7">
      <c r="A19" s="204"/>
      <c r="B19" s="258"/>
      <c r="C19" s="237"/>
      <c r="D19" s="231"/>
      <c r="E19" s="239"/>
      <c r="F19" s="290"/>
      <c r="G19" s="292"/>
    </row>
    <row r="20" spans="1:7" ht="38.25">
      <c r="A20" s="204"/>
      <c r="B20" s="259" t="s">
        <v>92</v>
      </c>
      <c r="C20" s="236" t="s">
        <v>85</v>
      </c>
      <c r="D20" s="231" t="s">
        <v>34</v>
      </c>
      <c r="E20" s="306">
        <v>150</v>
      </c>
      <c r="F20" s="290"/>
      <c r="G20" s="293"/>
    </row>
    <row r="21" spans="1:7">
      <c r="A21" s="204"/>
      <c r="B21" s="259"/>
      <c r="C21" s="212"/>
      <c r="D21" s="231"/>
      <c r="E21" s="306"/>
      <c r="F21" s="290"/>
      <c r="G21" s="293"/>
    </row>
    <row r="22" spans="1:7" ht="25.5">
      <c r="A22" s="204"/>
      <c r="B22" s="259" t="s">
        <v>93</v>
      </c>
      <c r="C22" s="212" t="s">
        <v>143</v>
      </c>
      <c r="D22" s="231" t="s">
        <v>69</v>
      </c>
      <c r="E22" s="306">
        <v>2</v>
      </c>
      <c r="F22" s="290"/>
      <c r="G22" s="293"/>
    </row>
    <row r="23" spans="1:7">
      <c r="A23" s="204"/>
      <c r="B23" s="259"/>
      <c r="C23" s="212"/>
      <c r="D23" s="231"/>
      <c r="E23" s="239"/>
      <c r="F23" s="290"/>
      <c r="G23" s="292"/>
    </row>
    <row r="24" spans="1:7" ht="25.5">
      <c r="A24" s="204"/>
      <c r="B24" s="259" t="s">
        <v>94</v>
      </c>
      <c r="C24" s="212" t="s">
        <v>142</v>
      </c>
      <c r="D24" s="231" t="s">
        <v>69</v>
      </c>
      <c r="E24" s="231">
        <v>1</v>
      </c>
      <c r="F24" s="290"/>
      <c r="G24" s="293"/>
    </row>
    <row r="25" spans="1:7">
      <c r="A25" s="204"/>
      <c r="B25" s="259"/>
      <c r="C25" s="212"/>
      <c r="D25" s="231"/>
      <c r="E25" s="231"/>
      <c r="F25" s="290"/>
      <c r="G25" s="292"/>
    </row>
    <row r="26" spans="1:7" ht="25.5">
      <c r="A26" s="204"/>
      <c r="B26" s="259" t="s">
        <v>95</v>
      </c>
      <c r="C26" s="212" t="s">
        <v>70</v>
      </c>
      <c r="D26" s="231" t="s">
        <v>10</v>
      </c>
      <c r="E26" s="231">
        <v>1</v>
      </c>
      <c r="F26" s="290"/>
      <c r="G26" s="293"/>
    </row>
    <row r="27" spans="1:7">
      <c r="A27" s="204"/>
      <c r="B27" s="259"/>
      <c r="C27" s="212"/>
      <c r="D27" s="231"/>
      <c r="E27" s="231"/>
      <c r="F27" s="290"/>
      <c r="G27" s="292"/>
    </row>
    <row r="28" spans="1:7" ht="38.25">
      <c r="A28" s="204"/>
      <c r="B28" s="259" t="s">
        <v>141</v>
      </c>
      <c r="C28" s="212" t="s">
        <v>130</v>
      </c>
      <c r="D28" s="231" t="s">
        <v>10</v>
      </c>
      <c r="E28" s="231">
        <v>1</v>
      </c>
      <c r="F28" s="290"/>
      <c r="G28" s="293"/>
    </row>
    <row r="29" spans="1:7">
      <c r="A29" s="204"/>
      <c r="B29" s="259"/>
      <c r="C29" s="212"/>
      <c r="D29" s="231"/>
      <c r="E29" s="231"/>
      <c r="F29" s="290"/>
      <c r="G29" s="292"/>
    </row>
    <row r="30" spans="1:7">
      <c r="A30" s="204"/>
      <c r="B30" s="259" t="s">
        <v>144</v>
      </c>
      <c r="C30" s="172" t="s">
        <v>131</v>
      </c>
      <c r="D30" s="231" t="s">
        <v>10</v>
      </c>
      <c r="E30" s="231">
        <v>1</v>
      </c>
      <c r="F30" s="290"/>
      <c r="G30" s="292"/>
    </row>
    <row r="31" spans="1:7">
      <c r="A31" s="204"/>
      <c r="B31" s="259"/>
      <c r="C31" s="172"/>
      <c r="D31" s="231"/>
      <c r="E31" s="243"/>
      <c r="F31" s="290"/>
      <c r="G31" s="292"/>
    </row>
    <row r="32" spans="1:7">
      <c r="A32" s="204"/>
      <c r="B32" s="259" t="s">
        <v>147</v>
      </c>
      <c r="C32" s="172" t="s">
        <v>145</v>
      </c>
      <c r="D32" s="231" t="s">
        <v>34</v>
      </c>
      <c r="E32" s="243">
        <v>60</v>
      </c>
      <c r="F32" s="290"/>
      <c r="G32" s="292"/>
    </row>
    <row r="33" spans="1:7">
      <c r="A33" s="204"/>
      <c r="B33" s="259"/>
      <c r="C33" s="172"/>
      <c r="D33" s="231"/>
      <c r="E33" s="243"/>
      <c r="F33" s="290"/>
      <c r="G33" s="292"/>
    </row>
    <row r="34" spans="1:7" s="191" customFormat="1" ht="20.100000000000001" customHeight="1">
      <c r="A34" s="227"/>
      <c r="B34" s="260">
        <v>3.2</v>
      </c>
      <c r="C34" s="213" t="s">
        <v>71</v>
      </c>
      <c r="D34" s="229"/>
      <c r="E34" s="249"/>
      <c r="F34" s="291"/>
      <c r="G34" s="292"/>
    </row>
    <row r="35" spans="1:7" ht="25.5">
      <c r="A35" s="204"/>
      <c r="B35" s="259" t="s">
        <v>96</v>
      </c>
      <c r="C35" s="212" t="s">
        <v>72</v>
      </c>
      <c r="D35" s="231" t="s">
        <v>10</v>
      </c>
      <c r="E35" s="243">
        <v>1</v>
      </c>
      <c r="F35" s="290"/>
      <c r="G35" s="292"/>
    </row>
    <row r="36" spans="1:7">
      <c r="A36" s="204"/>
      <c r="B36" s="259"/>
      <c r="C36" s="250"/>
      <c r="D36" s="243"/>
      <c r="E36" s="231"/>
      <c r="F36" s="290"/>
      <c r="G36" s="292"/>
    </row>
    <row r="37" spans="1:7">
      <c r="A37" s="204"/>
      <c r="B37" s="261">
        <v>3.3</v>
      </c>
      <c r="C37" s="251" t="s">
        <v>73</v>
      </c>
      <c r="D37" s="231"/>
      <c r="E37" s="243"/>
      <c r="F37" s="290"/>
      <c r="G37" s="292"/>
    </row>
    <row r="38" spans="1:7" ht="38.25">
      <c r="A38" s="204"/>
      <c r="B38" s="259" t="s">
        <v>97</v>
      </c>
      <c r="C38" s="252" t="s">
        <v>74</v>
      </c>
      <c r="D38" s="231" t="s">
        <v>10</v>
      </c>
      <c r="E38" s="243">
        <v>1</v>
      </c>
      <c r="F38" s="290"/>
      <c r="G38" s="293"/>
    </row>
    <row r="39" spans="1:7">
      <c r="A39" s="204"/>
      <c r="B39" s="259"/>
      <c r="C39" s="212"/>
      <c r="D39" s="231"/>
      <c r="E39" s="231"/>
      <c r="F39" s="290"/>
      <c r="G39" s="292"/>
    </row>
    <row r="40" spans="1:7">
      <c r="A40" s="204"/>
      <c r="B40" s="261">
        <v>3.4</v>
      </c>
      <c r="C40" s="216" t="s">
        <v>75</v>
      </c>
      <c r="D40" s="231"/>
      <c r="E40" s="231"/>
      <c r="F40" s="290"/>
      <c r="G40" s="292"/>
    </row>
    <row r="41" spans="1:7" ht="63.75">
      <c r="A41" s="204"/>
      <c r="B41" s="259" t="s">
        <v>98</v>
      </c>
      <c r="C41" s="212" t="s">
        <v>80</v>
      </c>
      <c r="D41" s="231" t="s">
        <v>10</v>
      </c>
      <c r="E41" s="231">
        <v>1</v>
      </c>
      <c r="F41" s="290"/>
      <c r="G41" s="293"/>
    </row>
    <row r="42" spans="1:7" ht="19.350000000000001" customHeight="1">
      <c r="A42" s="204"/>
      <c r="B42" s="259" t="s">
        <v>99</v>
      </c>
      <c r="C42" s="212" t="s">
        <v>76</v>
      </c>
      <c r="D42" s="231" t="s">
        <v>10</v>
      </c>
      <c r="E42" s="231">
        <v>1</v>
      </c>
      <c r="F42" s="290"/>
      <c r="G42" s="292"/>
    </row>
    <row r="43" spans="1:7" ht="21.6" customHeight="1">
      <c r="A43" s="204"/>
      <c r="B43" s="259" t="s">
        <v>100</v>
      </c>
      <c r="C43" s="212" t="s">
        <v>110</v>
      </c>
      <c r="D43" s="231" t="s">
        <v>10</v>
      </c>
      <c r="E43" s="231">
        <v>1</v>
      </c>
      <c r="F43" s="290"/>
      <c r="G43" s="293"/>
    </row>
    <row r="44" spans="1:7" ht="30.6" customHeight="1">
      <c r="A44" s="204"/>
      <c r="B44" s="261">
        <v>3.5</v>
      </c>
      <c r="C44" s="215" t="s">
        <v>77</v>
      </c>
      <c r="D44" s="231"/>
      <c r="E44" s="231"/>
      <c r="F44" s="204"/>
      <c r="G44" s="221"/>
    </row>
    <row r="45" spans="1:7" ht="18.600000000000001" customHeight="1">
      <c r="A45" s="204"/>
      <c r="B45" s="259" t="s">
        <v>102</v>
      </c>
      <c r="C45" s="172" t="s">
        <v>123</v>
      </c>
      <c r="D45" s="221"/>
      <c r="E45" s="231"/>
      <c r="F45" s="204"/>
      <c r="G45" s="221"/>
    </row>
    <row r="46" spans="1:7" ht="17.850000000000001" customHeight="1">
      <c r="A46" s="204"/>
      <c r="B46" s="259" t="s">
        <v>103</v>
      </c>
      <c r="C46" s="172" t="s">
        <v>123</v>
      </c>
      <c r="D46" s="221"/>
      <c r="E46" s="231"/>
      <c r="F46" s="204"/>
      <c r="G46" s="221"/>
    </row>
    <row r="47" spans="1:7" ht="17.100000000000001" customHeight="1">
      <c r="A47" s="204"/>
      <c r="B47" s="259" t="s">
        <v>104</v>
      </c>
      <c r="C47" s="172" t="s">
        <v>122</v>
      </c>
      <c r="D47" s="221"/>
      <c r="E47" s="231"/>
      <c r="F47" s="204"/>
      <c r="G47" s="221"/>
    </row>
    <row r="48" spans="1:7" ht="19.350000000000001" customHeight="1">
      <c r="A48" s="204"/>
      <c r="B48" s="259" t="s">
        <v>105</v>
      </c>
      <c r="C48" s="172" t="s">
        <v>123</v>
      </c>
      <c r="D48" s="221"/>
      <c r="E48" s="231"/>
      <c r="F48" s="204"/>
      <c r="G48" s="221"/>
    </row>
    <row r="49" spans="1:8" ht="18.600000000000001" customHeight="1">
      <c r="A49" s="204"/>
      <c r="B49" s="259" t="s">
        <v>106</v>
      </c>
      <c r="C49" s="225" t="s">
        <v>122</v>
      </c>
      <c r="D49" s="221"/>
      <c r="E49" s="231"/>
      <c r="F49" s="204"/>
      <c r="G49" s="221"/>
    </row>
    <row r="50" spans="1:8" ht="17.850000000000001" customHeight="1">
      <c r="A50" s="204"/>
      <c r="B50" s="228"/>
      <c r="C50" s="219"/>
      <c r="D50" s="220"/>
      <c r="E50" s="238"/>
      <c r="F50" s="218"/>
      <c r="G50" s="220"/>
      <c r="H50" s="172"/>
    </row>
    <row r="51" spans="1:8">
      <c r="B51" s="226"/>
      <c r="C51" s="214" t="s">
        <v>54</v>
      </c>
      <c r="D51" s="224"/>
      <c r="E51" s="224"/>
      <c r="F51" s="217"/>
      <c r="G51" s="294"/>
    </row>
    <row r="52" spans="1:8">
      <c r="B52" s="174"/>
      <c r="C52" s="175"/>
      <c r="D52" s="174"/>
      <c r="E52" s="174"/>
      <c r="F52" s="174"/>
      <c r="G52" s="175"/>
    </row>
    <row r="53" spans="1:8">
      <c r="B53" s="174"/>
      <c r="C53" s="175"/>
      <c r="D53" s="175"/>
      <c r="E53" s="175"/>
      <c r="F53" s="175"/>
      <c r="G53" s="175"/>
    </row>
    <row r="54" spans="1:8">
      <c r="B54" s="174"/>
      <c r="C54" s="175"/>
      <c r="D54" s="175"/>
      <c r="E54" s="175"/>
      <c r="F54" s="175"/>
      <c r="G54" s="175"/>
    </row>
    <row r="55" spans="1:8">
      <c r="B55" s="174"/>
      <c r="C55" s="175"/>
      <c r="D55" s="175"/>
      <c r="E55" s="175"/>
      <c r="F55" s="175"/>
      <c r="G55" s="175"/>
    </row>
    <row r="56" spans="1:8" ht="29.85" customHeight="1">
      <c r="B56" s="176"/>
      <c r="C56" s="176"/>
      <c r="D56" s="176"/>
      <c r="E56" s="176"/>
      <c r="F56" s="176"/>
      <c r="G56" s="176"/>
    </row>
    <row r="57" spans="1:8">
      <c r="B57" s="176"/>
      <c r="C57" s="176"/>
      <c r="D57" s="176"/>
      <c r="E57" s="176"/>
      <c r="F57" s="176"/>
      <c r="G57" s="176"/>
    </row>
    <row r="58" spans="1:8">
      <c r="B58" s="176"/>
      <c r="C58" s="176"/>
      <c r="D58" s="176"/>
      <c r="E58" s="176"/>
      <c r="F58" s="176"/>
      <c r="G58" s="176"/>
    </row>
    <row r="59" spans="1:8">
      <c r="B59" s="176"/>
      <c r="C59" s="176"/>
      <c r="D59" s="176"/>
      <c r="E59" s="176"/>
      <c r="F59" s="176"/>
      <c r="G59" s="176"/>
    </row>
    <row r="60" spans="1:8">
      <c r="B60" s="176"/>
      <c r="C60" s="176"/>
      <c r="D60" s="176"/>
      <c r="E60" s="176"/>
      <c r="F60" s="176"/>
      <c r="G60" s="176"/>
    </row>
    <row r="61" spans="1:8">
      <c r="B61" s="176"/>
      <c r="C61" s="176"/>
      <c r="D61" s="176"/>
      <c r="E61" s="176"/>
      <c r="F61" s="176"/>
      <c r="G61" s="176"/>
    </row>
    <row r="62" spans="1:8">
      <c r="B62" s="176"/>
      <c r="C62" s="176"/>
      <c r="D62" s="176"/>
      <c r="E62" s="176"/>
      <c r="F62" s="176"/>
      <c r="G62" s="176"/>
    </row>
    <row r="63" spans="1:8">
      <c r="B63" s="176"/>
      <c r="C63" s="176"/>
      <c r="D63" s="176"/>
      <c r="E63" s="176"/>
      <c r="F63" s="176"/>
      <c r="G63" s="176"/>
    </row>
    <row r="64" spans="1:8">
      <c r="B64" s="176"/>
      <c r="C64" s="176"/>
      <c r="D64" s="176"/>
      <c r="E64" s="176"/>
      <c r="F64" s="176"/>
      <c r="G64" s="176"/>
    </row>
    <row r="65" spans="2:7">
      <c r="B65" s="176"/>
      <c r="C65" s="176"/>
      <c r="D65" s="176"/>
      <c r="E65" s="176"/>
      <c r="F65" s="176"/>
      <c r="G65" s="176"/>
    </row>
  </sheetData>
  <mergeCells count="2">
    <mergeCell ref="C2:F2"/>
    <mergeCell ref="C4:F4"/>
  </mergeCells>
  <pageMargins left="0.9" right="0.3298611111111111" top="0.44027777777777777" bottom="0.77638888888888902" header="0.51180555555555562" footer="0.60972222222222228"/>
  <pageSetup scale="83" firstPageNumber="0" orientation="portrait" horizontalDpi="300" verticalDpi="300" r:id="rId1"/>
  <headerFooter alignWithMargins="0">
    <oddFooter>&amp;C&amp;"Times New Roman,Regular"&amp;12Bills of Quantities&amp;R&amp;"Times New Roman,Regular"&amp;12 Page E&amp;P of  E&amp;N</oddFooter>
  </headerFooter>
  <rowBreaks count="1" manualBreakCount="1">
    <brk id="35" max="7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4"/>
  <sheetViews>
    <sheetView tabSelected="1" view="pageBreakPreview" zoomScale="80" zoomScaleNormal="100" zoomScaleSheetLayoutView="80" workbookViewId="0">
      <selection activeCell="E19" sqref="E19"/>
    </sheetView>
  </sheetViews>
  <sheetFormatPr defaultRowHeight="12.75"/>
  <cols>
    <col min="1" max="1" width="8.88671875" style="180"/>
    <col min="2" max="2" width="9.109375" style="180" customWidth="1"/>
    <col min="3" max="3" width="43.77734375" style="180" customWidth="1"/>
    <col min="4" max="4" width="6" style="180" customWidth="1"/>
    <col min="5" max="5" width="13.5546875" style="180" customWidth="1"/>
    <col min="6" max="6" width="14.88671875" style="180" hidden="1" customWidth="1"/>
    <col min="7" max="7" width="8.88671875" style="180"/>
    <col min="8" max="9" width="9.88671875" style="180" bestFit="1" customWidth="1"/>
    <col min="10" max="16384" width="8.88671875" style="180"/>
  </cols>
  <sheetData>
    <row r="1" spans="1:8">
      <c r="C1" s="181"/>
      <c r="D1" s="182"/>
      <c r="E1" s="182"/>
      <c r="F1" s="182"/>
    </row>
    <row r="2" spans="1:8">
      <c r="C2" s="326" t="s">
        <v>82</v>
      </c>
      <c r="D2" s="326"/>
      <c r="E2" s="326"/>
      <c r="F2" s="326"/>
    </row>
    <row r="3" spans="1:8">
      <c r="C3" s="326"/>
      <c r="D3" s="326"/>
      <c r="E3" s="326"/>
      <c r="F3" s="326"/>
    </row>
    <row r="4" spans="1:8">
      <c r="C4" s="183"/>
      <c r="D4" s="182"/>
      <c r="E4" s="182"/>
      <c r="F4" s="184"/>
    </row>
    <row r="5" spans="1:8">
      <c r="C5" s="185" t="s">
        <v>129</v>
      </c>
      <c r="D5" s="6"/>
      <c r="E5" s="6"/>
      <c r="F5" s="7"/>
    </row>
    <row r="6" spans="1:8" ht="13.5" thickBot="1">
      <c r="B6" s="265"/>
      <c r="C6" s="267"/>
      <c r="D6" s="268"/>
      <c r="E6" s="268"/>
      <c r="F6" s="187"/>
    </row>
    <row r="7" spans="1:8" ht="26.25" thickBot="1">
      <c r="A7" s="264"/>
      <c r="B7" s="282" t="s">
        <v>0</v>
      </c>
      <c r="C7" s="283" t="s">
        <v>3</v>
      </c>
      <c r="D7" s="284"/>
      <c r="E7" s="295" t="s">
        <v>8</v>
      </c>
      <c r="F7" s="9" t="s">
        <v>55</v>
      </c>
      <c r="G7" s="186"/>
    </row>
    <row r="8" spans="1:8">
      <c r="A8" s="264"/>
      <c r="B8" s="314"/>
      <c r="C8" s="10"/>
      <c r="D8" s="281"/>
      <c r="E8" s="275"/>
      <c r="F8" s="11"/>
    </row>
    <row r="9" spans="1:8">
      <c r="A9" s="264"/>
      <c r="B9" s="315">
        <v>1</v>
      </c>
      <c r="C9" s="276" t="s">
        <v>125</v>
      </c>
      <c r="D9" s="280" t="s">
        <v>56</v>
      </c>
      <c r="E9" s="299"/>
      <c r="F9" s="269">
        <f>'[4]BILL NO. 1 P &amp; Gs'!J140</f>
        <v>0</v>
      </c>
      <c r="G9" s="188"/>
    </row>
    <row r="10" spans="1:8">
      <c r="A10" s="264"/>
      <c r="B10" s="315"/>
      <c r="C10" s="277"/>
      <c r="D10" s="280"/>
      <c r="E10" s="300"/>
      <c r="F10" s="270"/>
      <c r="G10" s="188"/>
    </row>
    <row r="11" spans="1:8">
      <c r="A11" s="264"/>
      <c r="B11" s="315">
        <v>2</v>
      </c>
      <c r="C11" s="278" t="s">
        <v>124</v>
      </c>
      <c r="D11" s="274" t="s">
        <v>56</v>
      </c>
      <c r="E11" s="297"/>
      <c r="F11" s="270" t="e">
        <f>'Schedule 2, Civil &amp; Mecha Works'!#REF!</f>
        <v>#REF!</v>
      </c>
      <c r="G11" s="188"/>
    </row>
    <row r="12" spans="1:8">
      <c r="A12" s="264"/>
      <c r="B12" s="315"/>
      <c r="C12" s="278"/>
      <c r="D12" s="274"/>
      <c r="E12" s="297"/>
      <c r="F12" s="270"/>
      <c r="G12" s="188"/>
    </row>
    <row r="13" spans="1:8">
      <c r="A13" s="264"/>
      <c r="B13" s="315">
        <v>3</v>
      </c>
      <c r="C13" s="279" t="s">
        <v>135</v>
      </c>
      <c r="D13" s="274" t="s">
        <v>56</v>
      </c>
      <c r="E13" s="301"/>
      <c r="F13" s="270"/>
      <c r="G13" s="188"/>
    </row>
    <row r="14" spans="1:8">
      <c r="A14" s="264"/>
      <c r="B14" s="315"/>
      <c r="C14" s="279"/>
      <c r="D14" s="263"/>
      <c r="E14" s="296"/>
      <c r="F14" s="270"/>
      <c r="G14" s="188"/>
    </row>
    <row r="15" spans="1:8">
      <c r="A15" s="264"/>
      <c r="B15" s="315">
        <v>4</v>
      </c>
      <c r="C15" s="280" t="s">
        <v>66</v>
      </c>
      <c r="D15" s="274" t="s">
        <v>56</v>
      </c>
      <c r="E15" s="297"/>
      <c r="F15" s="269" t="e">
        <f>F9+#REF!</f>
        <v>#REF!</v>
      </c>
      <c r="G15" s="188"/>
      <c r="H15" s="189"/>
    </row>
    <row r="16" spans="1:8">
      <c r="A16" s="264"/>
      <c r="B16" s="315"/>
      <c r="C16" s="273"/>
      <c r="D16" s="274"/>
      <c r="E16" s="297"/>
      <c r="F16" s="269"/>
      <c r="G16" s="188"/>
      <c r="H16" s="189"/>
    </row>
    <row r="17" spans="1:8">
      <c r="A17" s="264"/>
      <c r="B17" s="316">
        <v>5</v>
      </c>
      <c r="C17" s="280" t="s">
        <v>78</v>
      </c>
      <c r="D17" s="274" t="s">
        <v>56</v>
      </c>
      <c r="E17" s="297"/>
      <c r="F17" s="269"/>
      <c r="G17" s="188"/>
      <c r="H17" s="189"/>
    </row>
    <row r="18" spans="1:8">
      <c r="A18" s="264"/>
      <c r="B18" s="317"/>
      <c r="C18" s="273"/>
      <c r="D18" s="263"/>
      <c r="E18" s="296"/>
      <c r="F18" s="262"/>
    </row>
    <row r="19" spans="1:8">
      <c r="A19" s="264"/>
      <c r="B19" s="317">
        <v>6</v>
      </c>
      <c r="C19" s="280" t="s">
        <v>65</v>
      </c>
      <c r="D19" s="274" t="s">
        <v>56</v>
      </c>
      <c r="E19" s="297"/>
      <c r="F19" s="8"/>
    </row>
    <row r="20" spans="1:8" ht="13.5" thickBot="1">
      <c r="A20" s="264"/>
      <c r="B20" s="317"/>
      <c r="C20" s="280"/>
      <c r="D20" s="263"/>
      <c r="E20" s="296"/>
      <c r="F20" s="8"/>
    </row>
    <row r="21" spans="1:8" ht="15.75">
      <c r="A21" s="264"/>
      <c r="B21" s="318">
        <v>7</v>
      </c>
      <c r="C21" s="304" t="s">
        <v>127</v>
      </c>
      <c r="D21" s="274" t="s">
        <v>56</v>
      </c>
      <c r="E21" s="297"/>
      <c r="F21" s="271">
        <f>SUM(E11:E13)+E9</f>
        <v>0</v>
      </c>
    </row>
    <row r="22" spans="1:8" ht="13.5" thickBot="1">
      <c r="A22" s="264"/>
      <c r="B22" s="318"/>
      <c r="C22" s="302"/>
      <c r="D22" s="263"/>
      <c r="E22" s="296"/>
      <c r="F22" s="272">
        <f>E15-F21</f>
        <v>0</v>
      </c>
    </row>
    <row r="23" spans="1:8">
      <c r="A23" s="264"/>
      <c r="B23" s="319">
        <v>8</v>
      </c>
      <c r="C23" s="303" t="s">
        <v>128</v>
      </c>
      <c r="D23" s="266" t="s">
        <v>56</v>
      </c>
      <c r="E23" s="298"/>
    </row>
    <row r="24" spans="1:8">
      <c r="F24" s="190"/>
    </row>
  </sheetData>
  <mergeCells count="1">
    <mergeCell ref="C2:F3"/>
  </mergeCells>
  <hyperlinks>
    <hyperlink ref="C21" r:id="rId1"/>
  </hyperlinks>
  <pageMargins left="0.70866141732283472" right="0.70866141732283472" top="0.74803149606299213" bottom="0.74803149606299213" header="0.31496062992125984" footer="0.31496062992125984"/>
  <pageSetup paperSize="9" scale="81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Schedule 1-P&amp;G's</vt:lpstr>
      <vt:lpstr>Schedule 2, Civil &amp; Mecha Works</vt:lpstr>
      <vt:lpstr>Schedule 3, Electrical</vt:lpstr>
      <vt:lpstr>Summary</vt:lpstr>
      <vt:lpstr>Excel_BuiltIn_Print_Area_1_1</vt:lpstr>
      <vt:lpstr>Excel_BuiltIn_Print_Area_1_1_1</vt:lpstr>
      <vt:lpstr>'Schedule 1-P&amp;G''s'!Print_Area</vt:lpstr>
      <vt:lpstr>'Schedule 2, Civil &amp; Mecha Works'!Print_Area</vt:lpstr>
      <vt:lpstr>'Schedule 3, Electrical'!Print_Area</vt:lpstr>
      <vt:lpstr>Summary!Print_Area</vt:lpstr>
      <vt:lpstr>'Schedule 1-P&amp;G''s'!Print_Titles</vt:lpstr>
      <vt:lpstr>'Schedule 2, Civil &amp; Mecha Works'!Print_Titles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Ratajane Mokoena</dc:creator>
  <cp:lastModifiedBy>Ratajane Mokoena</cp:lastModifiedBy>
  <cp:lastPrinted>2015-07-24T13:08:56Z</cp:lastPrinted>
  <dcterms:created xsi:type="dcterms:W3CDTF">1999-02-25T06:35:31Z</dcterms:created>
  <dcterms:modified xsi:type="dcterms:W3CDTF">2016-02-08T15:03:08Z</dcterms:modified>
</cp:coreProperties>
</file>