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5120" windowHeight="7770"/>
  </bookViews>
  <sheets>
    <sheet name="Pricing Schedule" sheetId="2" r:id="rId1"/>
    <sheet name="Klarib" sheetId="3" state="hidden" r:id="rId2"/>
  </sheets>
  <calcPr calcId="145621"/>
</workbook>
</file>

<file path=xl/calcChain.xml><?xml version="1.0" encoding="utf-8"?>
<calcChain xmlns="http://schemas.openxmlformats.org/spreadsheetml/2006/main">
  <c r="H34" i="2" l="1"/>
  <c r="G34" i="2"/>
  <c r="G35" i="2"/>
  <c r="H35" i="2" s="1"/>
  <c r="G26" i="2" l="1"/>
  <c r="I35" i="2" l="1"/>
  <c r="I34" i="2" l="1"/>
  <c r="G31" i="2"/>
  <c r="H31" i="2" s="1"/>
  <c r="I31" i="2" s="1"/>
  <c r="G30" i="2"/>
  <c r="G33" i="2"/>
  <c r="H33" i="2" s="1"/>
  <c r="I33" i="2" s="1"/>
  <c r="G32" i="2"/>
  <c r="G29" i="2"/>
  <c r="G28" i="2"/>
  <c r="H28" i="2" s="1"/>
  <c r="I28" i="2" s="1"/>
  <c r="G27" i="2"/>
  <c r="H27" i="2" s="1"/>
  <c r="I27" i="2" s="1"/>
  <c r="H30" i="2" l="1"/>
  <c r="I30" i="2" s="1"/>
  <c r="H32" i="2"/>
  <c r="I32" i="2" s="1"/>
  <c r="H29" i="2"/>
  <c r="I29" i="2" s="1"/>
  <c r="E26" i="3" l="1"/>
  <c r="F25" i="3"/>
  <c r="G25" i="3" s="1"/>
  <c r="F24" i="3"/>
  <c r="G24" i="3" s="1"/>
  <c r="F23" i="3"/>
  <c r="F26" i="3" s="1"/>
  <c r="H25" i="3" l="1"/>
  <c r="I25" i="3" s="1"/>
  <c r="H24" i="3"/>
  <c r="I24" i="3" s="1"/>
  <c r="G23" i="3"/>
  <c r="I23" i="3" l="1"/>
  <c r="I26" i="3" s="1"/>
  <c r="G26" i="3"/>
  <c r="H23" i="3"/>
  <c r="H26" i="3" s="1"/>
  <c r="H26" i="2" l="1"/>
  <c r="I26" i="2" l="1"/>
</calcChain>
</file>

<file path=xl/sharedStrings.xml><?xml version="1.0" encoding="utf-8"?>
<sst xmlns="http://schemas.openxmlformats.org/spreadsheetml/2006/main" count="62" uniqueCount="50">
  <si>
    <t>Tender</t>
  </si>
  <si>
    <t>Description</t>
  </si>
  <si>
    <t>RFP 33/2016</t>
  </si>
  <si>
    <t>APPOINTMENT OF SERVICE PROVIDERS TO ASSIST SARS WITH SAP SURPPORT RESOURCES</t>
  </si>
  <si>
    <t xml:space="preserve"> Senior SAP consultant– Financial Accounting and Controlling (FICO) </t>
  </si>
  <si>
    <t xml:space="preserve"> SAP  consultant– Public Sector Collections and Disbursement (PSCD)  </t>
  </si>
  <si>
    <t>Resources</t>
  </si>
  <si>
    <t>VAT</t>
  </si>
  <si>
    <t>Rate per hour (excl VAT)</t>
  </si>
  <si>
    <t>Working Hours</t>
  </si>
  <si>
    <t>Total (excl VAT)</t>
  </si>
  <si>
    <t>Bidder</t>
  </si>
  <si>
    <t xml:space="preserve">TABLE 1       Labour costs for the scope of work as indicated in the RFP document section 9 of all deliverables required by SARS </t>
  </si>
  <si>
    <t>Notes to bidders</t>
  </si>
  <si>
    <t>1. The Supplier must complete "ALL GREY" cells in full for all sheets provided.</t>
  </si>
  <si>
    <t>2. The Supplier must not make any changes to the spreadsheet other than by filling in the Grey cells.</t>
  </si>
  <si>
    <t>7. Bidders must note that consultants appointed will be based in Brooklyn,Pretoria</t>
  </si>
  <si>
    <t xml:space="preserve"> Senior SAP Consultant – Public Sector Collections and Disbursement (PSCD) </t>
  </si>
  <si>
    <t>6. All prices provided by the Bidder must EXCLUDE VAT.  The formulae in the tables will add VAT at 14%</t>
  </si>
  <si>
    <t>3. All rates are subject to negotitations  prior to signing the contract</t>
  </si>
  <si>
    <t>Total  (incl VAT)</t>
  </si>
  <si>
    <t>9. Bidders are not allowed to change  working hours stipulated on the template</t>
  </si>
  <si>
    <t>Total</t>
  </si>
  <si>
    <t>4. Offer to be valid for 120 days from closing date</t>
  </si>
  <si>
    <t>5.The bidder's price must be firm for the duration of the contract, SARS will under no circumstances consider costs escalations once the contract has been awarded</t>
  </si>
  <si>
    <t>ANNEXURE B: PRICING TEMPLATE</t>
  </si>
  <si>
    <t>Klarib Business Solutions (PTY) Ltd</t>
  </si>
  <si>
    <t>RFP 38/2016</t>
  </si>
  <si>
    <t>APPOINTMENT OF CONSULTING FIRMS &amp; INDEPENDENT CONSULTANTS FOR SAP GRAP MIGRATION AND RELATED PROJECTS</t>
  </si>
  <si>
    <t>SAP TRM Functional Consultant (K4)</t>
  </si>
  <si>
    <t xml:space="preserve">SAP TRM Functional Consultant (K5) </t>
  </si>
  <si>
    <t>SAP BRFPlus Consultant (K5)</t>
  </si>
  <si>
    <t>FICO Functional Consultanat (K5)</t>
  </si>
  <si>
    <t>SAP Basis (HANA) Consultant (K5)</t>
  </si>
  <si>
    <t>SAP Solution Architect (K5)</t>
  </si>
  <si>
    <t xml:space="preserve">SAP TRM PSCD Functional Consultant (K4) </t>
  </si>
  <si>
    <t>SAP TRM PSCD Functional Consultant (K5)</t>
  </si>
  <si>
    <t>SAP Consultant Solution Lead</t>
  </si>
  <si>
    <t>              SAP PO Consultant (K5)</t>
  </si>
  <si>
    <t>Working Hours per month</t>
  </si>
  <si>
    <t>Total  (incl VAT) per month</t>
  </si>
  <si>
    <t>Supplementary notes post Briefing session - 18 January 2017</t>
  </si>
  <si>
    <t>10. The number of working hours per day is 8 hours, which is equivalent to 160 hours per month.</t>
  </si>
  <si>
    <t>11. SARS will engage and negotiate the contractual number of with the appointed consultants. This will include but not limited to leave days.</t>
  </si>
  <si>
    <t>3. All rates are subject to negotitations  prior to signing the contract.</t>
  </si>
  <si>
    <t>4. Offer to be valid for 180 days from closing date.</t>
  </si>
  <si>
    <t>5.The bidder's price must be firm for the duration of the contract, SARS will under no circumstances consider costs escalations once the contract has been awarded.</t>
  </si>
  <si>
    <t>6. All prices provided by the Bidder must EXCLUDE VAT.  The formulae in the tables will add VAT at 14%.</t>
  </si>
  <si>
    <t>7. Bidders must note that consultants appointed will be based in Brooklyn,Pretoria.</t>
  </si>
  <si>
    <t>9. Bidders are not allowed to change  working hours stipulated on the template.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</si>
</sst>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R&quot;\ * #,##0.00_ ;_ &quot;R&quot;\ * \-#,##0.00_ ;_ &quot;R&quot;\ * &quot;-&quot;??_ ;_ @_ "/>
    <numFmt numFmtId="164" formatCode="_ [$R-1C09]\ * #,##0.00_ ;_ [$R-1C09]\ * \-#,##0.00_ ;_ [$R-1C09]\ * &quot;-&quot;??_ ;_ @_ "/>
    <numFmt numFmtId="165" formatCode="&quot;R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2" tint="-0.89999084444715716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 val="double"/>
      <sz val="12"/>
      <name val="Arial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1" xfId="0" applyBorder="1"/>
    <xf numFmtId="0" fontId="0" fillId="0" borderId="0" xfId="0" applyBorder="1"/>
    <xf numFmtId="44" fontId="0" fillId="0" borderId="0" xfId="1" applyFont="1"/>
    <xf numFmtId="0" fontId="2" fillId="0" borderId="0" xfId="0" applyFont="1" applyBorder="1"/>
    <xf numFmtId="164" fontId="0" fillId="0" borderId="1" xfId="0" applyNumberFormat="1" applyBorder="1" applyProtection="1"/>
    <xf numFmtId="44" fontId="0" fillId="0" borderId="1" xfId="1" applyFont="1" applyBorder="1" applyProtection="1"/>
    <xf numFmtId="164" fontId="4" fillId="4" borderId="1" xfId="1" applyNumberFormat="1" applyFont="1" applyFill="1" applyBorder="1"/>
    <xf numFmtId="164" fontId="4" fillId="4" borderId="1" xfId="0" applyNumberFormat="1" applyFont="1" applyFill="1" applyBorder="1"/>
    <xf numFmtId="0" fontId="0" fillId="0" borderId="0" xfId="0" applyFont="1"/>
    <xf numFmtId="0" fontId="5" fillId="3" borderId="0" xfId="0" applyFont="1" applyFill="1"/>
    <xf numFmtId="0" fontId="5" fillId="0" borderId="0" xfId="0" applyFont="1"/>
    <xf numFmtId="0" fontId="6" fillId="2" borderId="3" xfId="0" applyFont="1" applyFill="1" applyBorder="1"/>
    <xf numFmtId="0" fontId="6" fillId="2" borderId="4" xfId="0" applyFont="1" applyFill="1" applyBorder="1"/>
    <xf numFmtId="0" fontId="6" fillId="0" borderId="0" xfId="0" applyFont="1" applyFill="1" applyBorder="1"/>
    <xf numFmtId="0" fontId="3" fillId="2" borderId="2" xfId="0" applyFont="1" applyFill="1" applyBorder="1"/>
    <xf numFmtId="0" fontId="3" fillId="0" borderId="1" xfId="0" applyFont="1" applyBorder="1"/>
    <xf numFmtId="0" fontId="6" fillId="3" borderId="0" xfId="0" applyFont="1" applyFill="1" applyBorder="1" applyAlignment="1">
      <alignment horizontal="left"/>
    </xf>
    <xf numFmtId="0" fontId="0" fillId="0" borderId="8" xfId="0" applyBorder="1"/>
    <xf numFmtId="44" fontId="4" fillId="4" borderId="8" xfId="1" applyFont="1" applyFill="1" applyBorder="1"/>
    <xf numFmtId="164" fontId="0" fillId="0" borderId="8" xfId="0" applyNumberFormat="1" applyBorder="1" applyProtection="1"/>
    <xf numFmtId="44" fontId="0" fillId="0" borderId="8" xfId="1" applyFont="1" applyBorder="1" applyProtection="1"/>
    <xf numFmtId="44" fontId="2" fillId="0" borderId="7" xfId="1" applyFont="1" applyBorder="1"/>
    <xf numFmtId="44" fontId="2" fillId="0" borderId="7" xfId="0" applyNumberFormat="1" applyFont="1" applyBorder="1"/>
    <xf numFmtId="1" fontId="0" fillId="0" borderId="1" xfId="0" applyNumberFormat="1" applyBorder="1" applyAlignment="1" applyProtection="1">
      <alignment horizontal="center"/>
    </xf>
    <xf numFmtId="1" fontId="2" fillId="0" borderId="7" xfId="0" applyNumberFormat="1" applyFont="1" applyBorder="1" applyAlignment="1">
      <alignment horizontal="center"/>
    </xf>
    <xf numFmtId="164" fontId="0" fillId="0" borderId="0" xfId="0" applyNumberFormat="1"/>
    <xf numFmtId="0" fontId="2" fillId="2" borderId="14" xfId="0" applyFont="1" applyFill="1" applyBorder="1"/>
    <xf numFmtId="0" fontId="2" fillId="2" borderId="14" xfId="0" applyFont="1" applyFill="1" applyBorder="1" applyProtection="1">
      <protection locked="0"/>
    </xf>
    <xf numFmtId="0" fontId="2" fillId="2" borderId="14" xfId="0" applyFont="1" applyFill="1" applyBorder="1" applyAlignment="1" applyProtection="1">
      <alignment horizontal="center"/>
      <protection locked="0"/>
    </xf>
    <xf numFmtId="0" fontId="2" fillId="2" borderId="15" xfId="0" applyFont="1" applyFill="1" applyBorder="1" applyAlignment="1" applyProtection="1">
      <alignment wrapText="1"/>
      <protection locked="0"/>
    </xf>
    <xf numFmtId="0" fontId="0" fillId="0" borderId="16" xfId="0" applyBorder="1"/>
    <xf numFmtId="44" fontId="0" fillId="0" borderId="17" xfId="1" applyFont="1" applyBorder="1" applyProtection="1"/>
    <xf numFmtId="0" fontId="0" fillId="0" borderId="18" xfId="0" applyBorder="1"/>
    <xf numFmtId="44" fontId="0" fillId="0" borderId="19" xfId="1" applyFont="1" applyBorder="1" applyProtection="1"/>
    <xf numFmtId="164" fontId="0" fillId="0" borderId="17" xfId="0" applyNumberFormat="1" applyBorder="1" applyProtection="1"/>
    <xf numFmtId="164" fontId="0" fillId="0" borderId="20" xfId="0" applyNumberFormat="1" applyBorder="1" applyProtection="1"/>
    <xf numFmtId="1" fontId="0" fillId="0" borderId="25" xfId="0" applyNumberFormat="1" applyBorder="1" applyAlignment="1" applyProtection="1">
      <alignment horizontal="center"/>
    </xf>
    <xf numFmtId="164" fontId="0" fillId="0" borderId="25" xfId="0" applyNumberFormat="1" applyBorder="1" applyProtection="1"/>
    <xf numFmtId="0" fontId="0" fillId="0" borderId="0" xfId="0" applyProtection="1"/>
    <xf numFmtId="0" fontId="3" fillId="0" borderId="1" xfId="0" applyFont="1" applyBorder="1" applyProtection="1"/>
    <xf numFmtId="0" fontId="3" fillId="2" borderId="2" xfId="0" applyFont="1" applyFill="1" applyBorder="1" applyProtection="1"/>
    <xf numFmtId="0" fontId="6" fillId="2" borderId="3" xfId="0" applyFont="1" applyFill="1" applyBorder="1" applyProtection="1"/>
    <xf numFmtId="0" fontId="6" fillId="2" borderId="4" xfId="0" applyFont="1" applyFill="1" applyBorder="1" applyProtection="1"/>
    <xf numFmtId="0" fontId="0" fillId="0" borderId="0" xfId="0" applyBorder="1" applyProtection="1"/>
    <xf numFmtId="0" fontId="6" fillId="0" borderId="0" xfId="0" applyFont="1" applyFill="1" applyBorder="1" applyProtection="1"/>
    <xf numFmtId="0" fontId="8" fillId="0" borderId="0" xfId="0" applyFont="1" applyBorder="1" applyProtection="1"/>
    <xf numFmtId="0" fontId="2" fillId="0" borderId="0" xfId="0" applyFont="1" applyBorder="1" applyProtection="1"/>
    <xf numFmtId="0" fontId="9" fillId="3" borderId="0" xfId="0" applyFont="1" applyFill="1" applyBorder="1" applyProtection="1"/>
    <xf numFmtId="0" fontId="9" fillId="0" borderId="0" xfId="0" applyFont="1" applyBorder="1" applyProtection="1"/>
    <xf numFmtId="0" fontId="6" fillId="3" borderId="0" xfId="0" applyFont="1" applyFill="1" applyBorder="1" applyAlignment="1" applyProtection="1">
      <alignment horizontal="left"/>
    </xf>
    <xf numFmtId="0" fontId="5" fillId="3" borderId="0" xfId="0" applyFont="1" applyFill="1" applyProtection="1"/>
    <xf numFmtId="0" fontId="5" fillId="0" borderId="0" xfId="0" applyFont="1" applyProtection="1"/>
    <xf numFmtId="0" fontId="0" fillId="0" borderId="0" xfId="0" applyFont="1" applyProtection="1"/>
    <xf numFmtId="0" fontId="2" fillId="2" borderId="14" xfId="0" applyFont="1" applyFill="1" applyBorder="1" applyProtection="1"/>
    <xf numFmtId="165" fontId="2" fillId="2" borderId="14" xfId="0" applyNumberFormat="1" applyFont="1" applyFill="1" applyBorder="1" applyAlignment="1" applyProtection="1">
      <alignment horizontal="center" wrapText="1"/>
    </xf>
    <xf numFmtId="0" fontId="2" fillId="2" borderId="14" xfId="0" applyFont="1" applyFill="1" applyBorder="1" applyAlignment="1" applyProtection="1">
      <alignment horizontal="center"/>
    </xf>
    <xf numFmtId="0" fontId="2" fillId="2" borderId="15" xfId="0" applyFont="1" applyFill="1" applyBorder="1" applyAlignment="1" applyProtection="1">
      <alignment horizontal="center" wrapText="1"/>
    </xf>
    <xf numFmtId="0" fontId="0" fillId="0" borderId="21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22" xfId="0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0" fillId="0" borderId="24" xfId="0" applyBorder="1" applyAlignment="1" applyProtection="1">
      <alignment horizontal="center"/>
    </xf>
    <xf numFmtId="44" fontId="0" fillId="0" borderId="0" xfId="1" applyFont="1" applyProtection="1"/>
    <xf numFmtId="164" fontId="0" fillId="0" borderId="0" xfId="0" applyNumberFormat="1" applyProtection="1"/>
    <xf numFmtId="164" fontId="4" fillId="4" borderId="1" xfId="1" applyNumberFormat="1" applyFont="1" applyFill="1" applyBorder="1" applyProtection="1">
      <protection locked="0"/>
    </xf>
    <xf numFmtId="164" fontId="4" fillId="4" borderId="25" xfId="1" applyNumberFormat="1" applyFont="1" applyFill="1" applyBorder="1" applyProtection="1">
      <protection locked="0"/>
    </xf>
    <xf numFmtId="0" fontId="0" fillId="0" borderId="21" xfId="0" applyBorder="1" applyAlignment="1" applyProtection="1">
      <alignment horizontal="left"/>
    </xf>
    <xf numFmtId="0" fontId="0" fillId="0" borderId="3" xfId="0" applyBorder="1" applyAlignment="1" applyProtection="1">
      <alignment horizontal="left"/>
    </xf>
    <xf numFmtId="0" fontId="0" fillId="0" borderId="4" xfId="0" applyBorder="1" applyAlignment="1" applyProtection="1">
      <alignment horizontal="left"/>
    </xf>
    <xf numFmtId="0" fontId="2" fillId="2" borderId="11" xfId="0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/>
    </xf>
    <xf numFmtId="0" fontId="2" fillId="2" borderId="13" xfId="0" applyFont="1" applyFill="1" applyBorder="1" applyAlignment="1" applyProtection="1">
      <alignment horizontal="center"/>
    </xf>
    <xf numFmtId="0" fontId="6" fillId="4" borderId="2" xfId="0" applyFont="1" applyFill="1" applyBorder="1" applyAlignment="1" applyProtection="1">
      <alignment horizontal="center"/>
      <protection locked="0"/>
    </xf>
    <xf numFmtId="0" fontId="6" fillId="4" borderId="3" xfId="0" applyFont="1" applyFill="1" applyBorder="1" applyAlignment="1" applyProtection="1">
      <alignment horizontal="center"/>
      <protection locked="0"/>
    </xf>
    <xf numFmtId="0" fontId="6" fillId="4" borderId="4" xfId="0" applyFont="1" applyFill="1" applyBorder="1" applyAlignment="1" applyProtection="1">
      <alignment horizontal="center"/>
      <protection locked="0"/>
    </xf>
    <xf numFmtId="0" fontId="3" fillId="3" borderId="2" xfId="0" applyFont="1" applyFill="1" applyBorder="1" applyAlignment="1" applyProtection="1">
      <alignment wrapText="1"/>
    </xf>
    <xf numFmtId="0" fontId="3" fillId="3" borderId="3" xfId="0" applyFont="1" applyFill="1" applyBorder="1" applyAlignment="1" applyProtection="1">
      <alignment wrapText="1"/>
    </xf>
    <xf numFmtId="0" fontId="3" fillId="3" borderId="4" xfId="0" applyFont="1" applyFill="1" applyBorder="1" applyAlignment="1" applyProtection="1">
      <alignment wrapText="1"/>
    </xf>
    <xf numFmtId="0" fontId="7" fillId="0" borderId="0" xfId="0" applyFont="1" applyBorder="1" applyAlignment="1" applyProtection="1">
      <alignment horizontal="left"/>
    </xf>
    <xf numFmtId="0" fontId="7" fillId="0" borderId="10" xfId="0" applyFont="1" applyBorder="1" applyAlignment="1" applyProtection="1">
      <alignment horizontal="left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3" fillId="3" borderId="2" xfId="0" applyFont="1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4"/>
  <sheetViews>
    <sheetView showGridLines="0" tabSelected="1" zoomScale="80" zoomScaleNormal="80" workbookViewId="0">
      <selection activeCell="E29" sqref="E29"/>
    </sheetView>
  </sheetViews>
  <sheetFormatPr defaultRowHeight="15" x14ac:dyDescent="0.25"/>
  <cols>
    <col min="1" max="1" width="14.42578125" style="39" customWidth="1"/>
    <col min="2" max="2" width="22.42578125" style="39" customWidth="1"/>
    <col min="3" max="3" width="18.5703125" style="39" customWidth="1"/>
    <col min="4" max="4" width="25.7109375" style="39" customWidth="1"/>
    <col min="5" max="5" width="22.28515625" style="39" customWidth="1"/>
    <col min="6" max="6" width="20.140625" style="39" customWidth="1"/>
    <col min="7" max="7" width="16.42578125" style="39" customWidth="1"/>
    <col min="8" max="8" width="17" style="39" customWidth="1"/>
    <col min="9" max="9" width="19" style="39" customWidth="1"/>
    <col min="10" max="16384" width="9.140625" style="39"/>
  </cols>
  <sheetData>
    <row r="2" spans="1:9" ht="15.75" customHeight="1" x14ac:dyDescent="0.25">
      <c r="A2" s="80" t="s">
        <v>25</v>
      </c>
      <c r="B2" s="80"/>
      <c r="C2" s="80"/>
      <c r="D2" s="80"/>
      <c r="E2" s="80"/>
    </row>
    <row r="3" spans="1:9" ht="15" customHeight="1" x14ac:dyDescent="0.25"/>
    <row r="4" spans="1:9" x14ac:dyDescent="0.25">
      <c r="A4" s="40" t="s">
        <v>11</v>
      </c>
      <c r="B4" s="74"/>
      <c r="C4" s="75"/>
      <c r="D4" s="75"/>
      <c r="E4" s="76"/>
    </row>
    <row r="5" spans="1:9" ht="14.45" x14ac:dyDescent="0.3">
      <c r="A5" s="40" t="s">
        <v>0</v>
      </c>
      <c r="B5" s="41" t="s">
        <v>27</v>
      </c>
      <c r="C5" s="42"/>
      <c r="D5" s="42"/>
      <c r="E5" s="43"/>
    </row>
    <row r="6" spans="1:9" ht="33.6" customHeight="1" x14ac:dyDescent="0.3">
      <c r="A6" s="40" t="s">
        <v>1</v>
      </c>
      <c r="B6" s="77" t="s">
        <v>28</v>
      </c>
      <c r="C6" s="78"/>
      <c r="D6" s="78"/>
      <c r="E6" s="79"/>
    </row>
    <row r="7" spans="1:9" ht="14.45" x14ac:dyDescent="0.3">
      <c r="F7" s="44"/>
      <c r="G7" s="44"/>
      <c r="H7" s="44"/>
      <c r="I7" s="44"/>
    </row>
    <row r="8" spans="1:9" x14ac:dyDescent="0.25">
      <c r="A8" s="45" t="s">
        <v>13</v>
      </c>
      <c r="G8" s="44"/>
      <c r="H8" s="44"/>
      <c r="I8" s="44"/>
    </row>
    <row r="9" spans="1:9" x14ac:dyDescent="0.25">
      <c r="G9" s="44"/>
      <c r="H9" s="44"/>
      <c r="I9" s="44"/>
    </row>
    <row r="10" spans="1:9" x14ac:dyDescent="0.25">
      <c r="A10" s="39" t="s">
        <v>14</v>
      </c>
      <c r="G10" s="44"/>
      <c r="H10" s="44"/>
      <c r="I10" s="44"/>
    </row>
    <row r="11" spans="1:9" x14ac:dyDescent="0.25">
      <c r="A11" s="39" t="s">
        <v>15</v>
      </c>
      <c r="G11" s="44"/>
      <c r="H11" s="44"/>
      <c r="I11" s="44"/>
    </row>
    <row r="12" spans="1:9" x14ac:dyDescent="0.25">
      <c r="A12" s="39" t="s">
        <v>44</v>
      </c>
      <c r="G12" s="44"/>
      <c r="H12" s="44"/>
      <c r="I12" s="44"/>
    </row>
    <row r="13" spans="1:9" x14ac:dyDescent="0.25">
      <c r="A13" s="39" t="s">
        <v>45</v>
      </c>
      <c r="G13" s="44"/>
      <c r="H13" s="44"/>
      <c r="I13" s="44"/>
    </row>
    <row r="14" spans="1:9" x14ac:dyDescent="0.25">
      <c r="A14" s="39" t="s">
        <v>46</v>
      </c>
      <c r="G14" s="44"/>
      <c r="H14" s="44"/>
      <c r="I14" s="44"/>
    </row>
    <row r="15" spans="1:9" x14ac:dyDescent="0.25">
      <c r="A15" s="39" t="s">
        <v>47</v>
      </c>
      <c r="G15" s="44"/>
      <c r="H15" s="44"/>
      <c r="I15" s="44"/>
    </row>
    <row r="16" spans="1:9" x14ac:dyDescent="0.25">
      <c r="A16" s="39" t="s">
        <v>48</v>
      </c>
      <c r="G16" s="44"/>
      <c r="H16" s="44"/>
      <c r="I16" s="44"/>
    </row>
    <row r="17" spans="1:9" x14ac:dyDescent="0.25">
      <c r="A17" s="39" t="s">
        <v>49</v>
      </c>
      <c r="G17" s="44"/>
      <c r="H17" s="44"/>
      <c r="I17" s="44"/>
    </row>
    <row r="18" spans="1:9" x14ac:dyDescent="0.25">
      <c r="G18" s="44"/>
      <c r="H18" s="44"/>
      <c r="I18" s="44"/>
    </row>
    <row r="19" spans="1:9" x14ac:dyDescent="0.25">
      <c r="A19" s="46" t="s">
        <v>41</v>
      </c>
      <c r="B19" s="47"/>
      <c r="C19" s="47"/>
      <c r="D19" s="47"/>
      <c r="E19" s="47"/>
      <c r="F19" s="44"/>
      <c r="G19" s="44"/>
      <c r="H19" s="44"/>
      <c r="I19" s="44"/>
    </row>
    <row r="20" spans="1:9" x14ac:dyDescent="0.25">
      <c r="A20" s="48" t="s">
        <v>42</v>
      </c>
      <c r="B20" s="47"/>
      <c r="C20" s="47"/>
      <c r="D20" s="47"/>
      <c r="E20" s="47"/>
      <c r="F20" s="44"/>
      <c r="G20" s="44"/>
      <c r="H20" s="44"/>
      <c r="I20" s="44"/>
    </row>
    <row r="21" spans="1:9" x14ac:dyDescent="0.25">
      <c r="A21" s="49" t="s">
        <v>43</v>
      </c>
      <c r="B21" s="47"/>
      <c r="C21" s="47"/>
      <c r="D21" s="47"/>
      <c r="E21" s="47"/>
      <c r="F21" s="44"/>
      <c r="G21" s="44"/>
      <c r="H21" s="44"/>
      <c r="I21" s="44"/>
    </row>
    <row r="22" spans="1:9" x14ac:dyDescent="0.25">
      <c r="A22" s="47"/>
      <c r="B22" s="47"/>
      <c r="C22" s="47"/>
      <c r="D22" s="47"/>
      <c r="E22" s="47"/>
      <c r="F22" s="44"/>
      <c r="G22" s="44"/>
      <c r="H22" s="44"/>
      <c r="I22" s="44"/>
    </row>
    <row r="23" spans="1:9" x14ac:dyDescent="0.25">
      <c r="A23" s="50" t="s">
        <v>12</v>
      </c>
      <c r="B23" s="51"/>
      <c r="C23" s="51"/>
      <c r="D23" s="51"/>
      <c r="E23" s="51"/>
      <c r="F23" s="52"/>
      <c r="G23" s="53"/>
    </row>
    <row r="24" spans="1:9" ht="15.75" thickBot="1" x14ac:dyDescent="0.3"/>
    <row r="25" spans="1:9" ht="35.25" customHeight="1" x14ac:dyDescent="0.25">
      <c r="A25" s="71" t="s">
        <v>6</v>
      </c>
      <c r="B25" s="72"/>
      <c r="C25" s="72"/>
      <c r="D25" s="73"/>
      <c r="E25" s="54" t="s">
        <v>8</v>
      </c>
      <c r="F25" s="55" t="s">
        <v>39</v>
      </c>
      <c r="G25" s="54" t="s">
        <v>10</v>
      </c>
      <c r="H25" s="56" t="s">
        <v>7</v>
      </c>
      <c r="I25" s="57" t="s">
        <v>40</v>
      </c>
    </row>
    <row r="26" spans="1:9" x14ac:dyDescent="0.25">
      <c r="A26" s="68" t="s">
        <v>37</v>
      </c>
      <c r="B26" s="69"/>
      <c r="C26" s="69"/>
      <c r="D26" s="70"/>
      <c r="E26" s="66"/>
      <c r="F26" s="24">
        <v>160</v>
      </c>
      <c r="G26" s="5">
        <f>E26*F35</f>
        <v>0</v>
      </c>
      <c r="H26" s="6">
        <f>G26*0.14</f>
        <v>0</v>
      </c>
      <c r="I26" s="32">
        <f>G26+H26</f>
        <v>0</v>
      </c>
    </row>
    <row r="27" spans="1:9" x14ac:dyDescent="0.25">
      <c r="A27" s="58" t="s">
        <v>29</v>
      </c>
      <c r="B27" s="59"/>
      <c r="C27" s="59"/>
      <c r="D27" s="60"/>
      <c r="E27" s="66"/>
      <c r="F27" s="24">
        <v>160</v>
      </c>
      <c r="G27" s="5">
        <f t="shared" ref="G27:I35" si="0">E27*F27</f>
        <v>0</v>
      </c>
      <c r="H27" s="5">
        <f t="shared" si="0"/>
        <v>0</v>
      </c>
      <c r="I27" s="35">
        <f t="shared" si="0"/>
        <v>0</v>
      </c>
    </row>
    <row r="28" spans="1:9" x14ac:dyDescent="0.25">
      <c r="A28" s="58" t="s">
        <v>30</v>
      </c>
      <c r="B28" s="59"/>
      <c r="C28" s="59"/>
      <c r="D28" s="60"/>
      <c r="E28" s="66"/>
      <c r="F28" s="24">
        <v>160</v>
      </c>
      <c r="G28" s="5">
        <f t="shared" si="0"/>
        <v>0</v>
      </c>
      <c r="H28" s="5">
        <f t="shared" si="0"/>
        <v>0</v>
      </c>
      <c r="I28" s="35">
        <f t="shared" si="0"/>
        <v>0</v>
      </c>
    </row>
    <row r="29" spans="1:9" x14ac:dyDescent="0.25">
      <c r="A29" s="58" t="s">
        <v>35</v>
      </c>
      <c r="B29" s="59"/>
      <c r="C29" s="59"/>
      <c r="D29" s="60"/>
      <c r="E29" s="66"/>
      <c r="F29" s="24">
        <v>160</v>
      </c>
      <c r="G29" s="5">
        <f t="shared" si="0"/>
        <v>0</v>
      </c>
      <c r="H29" s="5">
        <f t="shared" si="0"/>
        <v>0</v>
      </c>
      <c r="I29" s="35">
        <f t="shared" si="0"/>
        <v>0</v>
      </c>
    </row>
    <row r="30" spans="1:9" x14ac:dyDescent="0.25">
      <c r="A30" s="68" t="s">
        <v>36</v>
      </c>
      <c r="B30" s="69"/>
      <c r="C30" s="69"/>
      <c r="D30" s="70"/>
      <c r="E30" s="66"/>
      <c r="F30" s="24">
        <v>160</v>
      </c>
      <c r="G30" s="5">
        <f t="shared" ref="G30:G31" si="1">E30*F30</f>
        <v>0</v>
      </c>
      <c r="H30" s="5">
        <f t="shared" ref="H30:H31" si="2">F30*G30</f>
        <v>0</v>
      </c>
      <c r="I30" s="35">
        <f t="shared" ref="I30:I31" si="3">G30*H30</f>
        <v>0</v>
      </c>
    </row>
    <row r="31" spans="1:9" x14ac:dyDescent="0.25">
      <c r="A31" s="68" t="s">
        <v>31</v>
      </c>
      <c r="B31" s="69"/>
      <c r="C31" s="69"/>
      <c r="D31" s="70"/>
      <c r="E31" s="66"/>
      <c r="F31" s="24">
        <v>160</v>
      </c>
      <c r="G31" s="5">
        <f t="shared" si="1"/>
        <v>0</v>
      </c>
      <c r="H31" s="5">
        <f t="shared" si="2"/>
        <v>0</v>
      </c>
      <c r="I31" s="35">
        <f t="shared" si="3"/>
        <v>0</v>
      </c>
    </row>
    <row r="32" spans="1:9" x14ac:dyDescent="0.25">
      <c r="A32" s="68" t="s">
        <v>32</v>
      </c>
      <c r="B32" s="69"/>
      <c r="C32" s="69"/>
      <c r="D32" s="70"/>
      <c r="E32" s="66"/>
      <c r="F32" s="24">
        <v>160</v>
      </c>
      <c r="G32" s="5">
        <f t="shared" si="0"/>
        <v>0</v>
      </c>
      <c r="H32" s="5">
        <f>F32*G32</f>
        <v>0</v>
      </c>
      <c r="I32" s="35">
        <f t="shared" si="0"/>
        <v>0</v>
      </c>
    </row>
    <row r="33" spans="1:9" x14ac:dyDescent="0.25">
      <c r="A33" s="68" t="s">
        <v>33</v>
      </c>
      <c r="B33" s="69"/>
      <c r="C33" s="69"/>
      <c r="D33" s="70"/>
      <c r="E33" s="66"/>
      <c r="F33" s="24">
        <v>160</v>
      </c>
      <c r="G33" s="5">
        <f t="shared" si="0"/>
        <v>0</v>
      </c>
      <c r="H33" s="5">
        <f t="shared" si="0"/>
        <v>0</v>
      </c>
      <c r="I33" s="35">
        <f t="shared" si="0"/>
        <v>0</v>
      </c>
    </row>
    <row r="34" spans="1:9" x14ac:dyDescent="0.25">
      <c r="A34" s="68" t="s">
        <v>34</v>
      </c>
      <c r="B34" s="69"/>
      <c r="C34" s="69"/>
      <c r="D34" s="70"/>
      <c r="E34" s="66"/>
      <c r="F34" s="24">
        <v>160</v>
      </c>
      <c r="G34" s="5">
        <f t="shared" si="0"/>
        <v>0</v>
      </c>
      <c r="H34" s="5">
        <f t="shared" si="0"/>
        <v>0</v>
      </c>
      <c r="I34" s="35">
        <f t="shared" ref="I34:I35" si="4">G34*H34</f>
        <v>0</v>
      </c>
    </row>
    <row r="35" spans="1:9" ht="15.75" thickBot="1" x14ac:dyDescent="0.3">
      <c r="A35" s="61" t="s">
        <v>38</v>
      </c>
      <c r="B35" s="62"/>
      <c r="C35" s="62"/>
      <c r="D35" s="63"/>
      <c r="E35" s="67"/>
      <c r="F35" s="37">
        <v>160</v>
      </c>
      <c r="G35" s="38">
        <f t="shared" si="0"/>
        <v>0</v>
      </c>
      <c r="H35" s="38">
        <f t="shared" si="0"/>
        <v>0</v>
      </c>
      <c r="I35" s="36">
        <f t="shared" si="4"/>
        <v>0</v>
      </c>
    </row>
    <row r="36" spans="1:9" x14ac:dyDescent="0.25">
      <c r="G36" s="64"/>
      <c r="H36" s="65"/>
    </row>
    <row r="37" spans="1:9" x14ac:dyDescent="0.25">
      <c r="G37" s="64"/>
    </row>
    <row r="38" spans="1:9" ht="14.45" x14ac:dyDescent="0.3">
      <c r="G38" s="64"/>
    </row>
    <row r="39" spans="1:9" ht="14.45" x14ac:dyDescent="0.3">
      <c r="G39" s="64"/>
    </row>
    <row r="43" spans="1:9" x14ac:dyDescent="0.25">
      <c r="B43" s="44"/>
    </row>
    <row r="44" spans="1:9" x14ac:dyDescent="0.25">
      <c r="B44" s="44"/>
    </row>
  </sheetData>
  <sheetProtection password="A848" sheet="1" objects="1" scenarios="1"/>
  <protectedRanges>
    <protectedRange sqref="E26:E35" name="Range1"/>
  </protectedRanges>
  <mergeCells count="10">
    <mergeCell ref="A25:D25"/>
    <mergeCell ref="B4:E4"/>
    <mergeCell ref="B6:E6"/>
    <mergeCell ref="A2:E2"/>
    <mergeCell ref="A32:D32"/>
    <mergeCell ref="A33:D33"/>
    <mergeCell ref="A30:D30"/>
    <mergeCell ref="A31:D31"/>
    <mergeCell ref="A26:D26"/>
    <mergeCell ref="A34:D34"/>
  </mergeCells>
  <pageMargins left="0.7" right="0.7" top="0.75" bottom="0.75" header="0.3" footer="0.3"/>
  <pageSetup paperSize="9" scale="75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5"/>
  <sheetViews>
    <sheetView showGridLines="0" zoomScale="80" zoomScaleNormal="80" workbookViewId="0">
      <selection activeCell="E23" sqref="E23:E25"/>
    </sheetView>
  </sheetViews>
  <sheetFormatPr defaultRowHeight="15" x14ac:dyDescent="0.25"/>
  <cols>
    <col min="1" max="1" width="14.42578125" customWidth="1"/>
    <col min="2" max="2" width="22.42578125" customWidth="1"/>
    <col min="3" max="3" width="18.5703125" customWidth="1"/>
    <col min="4" max="4" width="23.5703125" customWidth="1"/>
    <col min="5" max="5" width="24.7109375" customWidth="1"/>
    <col min="6" max="6" width="20.140625" customWidth="1"/>
    <col min="7" max="7" width="16.42578125" customWidth="1"/>
    <col min="8" max="8" width="17" customWidth="1"/>
    <col min="9" max="9" width="17.85546875" customWidth="1"/>
  </cols>
  <sheetData>
    <row r="2" spans="1:9" ht="15.75" customHeight="1" x14ac:dyDescent="0.25">
      <c r="A2" s="81" t="s">
        <v>25</v>
      </c>
      <c r="B2" s="80"/>
      <c r="C2" s="80"/>
      <c r="D2" s="80"/>
      <c r="E2" s="80"/>
    </row>
    <row r="3" spans="1:9" ht="15" customHeight="1" x14ac:dyDescent="0.25"/>
    <row r="4" spans="1:9" x14ac:dyDescent="0.25">
      <c r="A4" s="16" t="s">
        <v>11</v>
      </c>
      <c r="B4" s="82" t="s">
        <v>26</v>
      </c>
      <c r="C4" s="83"/>
      <c r="D4" s="83"/>
      <c r="E4" s="84"/>
    </row>
    <row r="5" spans="1:9" x14ac:dyDescent="0.25">
      <c r="A5" s="16" t="s">
        <v>0</v>
      </c>
      <c r="B5" s="15" t="s">
        <v>2</v>
      </c>
      <c r="C5" s="12"/>
      <c r="D5" s="12"/>
      <c r="E5" s="13"/>
    </row>
    <row r="6" spans="1:9" x14ac:dyDescent="0.25">
      <c r="A6" s="16" t="s">
        <v>1</v>
      </c>
      <c r="B6" s="85" t="s">
        <v>3</v>
      </c>
      <c r="C6" s="86"/>
      <c r="D6" s="86"/>
      <c r="E6" s="87"/>
    </row>
    <row r="7" spans="1:9" x14ac:dyDescent="0.25">
      <c r="F7" s="2"/>
      <c r="G7" s="2"/>
      <c r="H7" s="2"/>
      <c r="I7" s="2"/>
    </row>
    <row r="8" spans="1:9" x14ac:dyDescent="0.25">
      <c r="A8" s="14" t="s">
        <v>13</v>
      </c>
      <c r="G8" s="2"/>
      <c r="H8" s="2"/>
      <c r="I8" s="2"/>
    </row>
    <row r="9" spans="1:9" x14ac:dyDescent="0.25">
      <c r="G9" s="2"/>
      <c r="H9" s="2"/>
      <c r="I9" s="2"/>
    </row>
    <row r="10" spans="1:9" x14ac:dyDescent="0.25">
      <c r="A10" t="s">
        <v>14</v>
      </c>
      <c r="G10" s="2"/>
      <c r="H10" s="2"/>
      <c r="I10" s="2"/>
    </row>
    <row r="11" spans="1:9" x14ac:dyDescent="0.25">
      <c r="A11" t="s">
        <v>15</v>
      </c>
      <c r="G11" s="2"/>
      <c r="H11" s="2"/>
      <c r="I11" s="2"/>
    </row>
    <row r="12" spans="1:9" x14ac:dyDescent="0.25">
      <c r="A12" t="s">
        <v>19</v>
      </c>
      <c r="G12" s="2"/>
      <c r="H12" s="2"/>
      <c r="I12" s="2"/>
    </row>
    <row r="13" spans="1:9" x14ac:dyDescent="0.25">
      <c r="A13" t="s">
        <v>23</v>
      </c>
      <c r="G13" s="2"/>
      <c r="H13" s="2"/>
      <c r="I13" s="2"/>
    </row>
    <row r="14" spans="1:9" x14ac:dyDescent="0.25">
      <c r="A14" t="s">
        <v>24</v>
      </c>
      <c r="G14" s="2"/>
      <c r="H14" s="2"/>
      <c r="I14" s="2"/>
    </row>
    <row r="15" spans="1:9" x14ac:dyDescent="0.25">
      <c r="A15" t="s">
        <v>18</v>
      </c>
      <c r="G15" s="2"/>
      <c r="H15" s="2"/>
      <c r="I15" s="2"/>
    </row>
    <row r="16" spans="1:9" x14ac:dyDescent="0.25">
      <c r="A16" t="s">
        <v>16</v>
      </c>
      <c r="G16" s="2"/>
      <c r="H16" s="2"/>
      <c r="I16" s="2"/>
    </row>
    <row r="17" spans="1:9" x14ac:dyDescent="0.25">
      <c r="A17" t="s">
        <v>21</v>
      </c>
      <c r="G17" s="2"/>
      <c r="H17" s="2"/>
      <c r="I17" s="2"/>
    </row>
    <row r="18" spans="1:9" x14ac:dyDescent="0.25">
      <c r="G18" s="2"/>
      <c r="H18" s="2"/>
      <c r="I18" s="2"/>
    </row>
    <row r="19" spans="1:9" x14ac:dyDescent="0.25">
      <c r="A19" s="4"/>
      <c r="B19" s="4"/>
      <c r="C19" s="4"/>
      <c r="D19" s="4"/>
      <c r="E19" s="4"/>
      <c r="F19" s="2"/>
      <c r="G19" s="2"/>
      <c r="H19" s="2"/>
      <c r="I19" s="2"/>
    </row>
    <row r="20" spans="1:9" x14ac:dyDescent="0.25">
      <c r="A20" s="17" t="s">
        <v>12</v>
      </c>
      <c r="B20" s="10"/>
      <c r="C20" s="10"/>
      <c r="D20" s="10"/>
      <c r="E20" s="10"/>
      <c r="F20" s="11"/>
      <c r="G20" s="9"/>
    </row>
    <row r="21" spans="1:9" ht="15.75" thickBot="1" x14ac:dyDescent="0.3"/>
    <row r="22" spans="1:9" ht="21" customHeight="1" x14ac:dyDescent="0.25">
      <c r="A22" s="88" t="s">
        <v>6</v>
      </c>
      <c r="B22" s="89"/>
      <c r="C22" s="89"/>
      <c r="D22" s="90"/>
      <c r="E22" s="27" t="s">
        <v>8</v>
      </c>
      <c r="F22" s="28" t="s">
        <v>9</v>
      </c>
      <c r="G22" s="28" t="s">
        <v>10</v>
      </c>
      <c r="H22" s="29" t="s">
        <v>7</v>
      </c>
      <c r="I22" s="30" t="s">
        <v>20</v>
      </c>
    </row>
    <row r="23" spans="1:9" x14ac:dyDescent="0.25">
      <c r="A23" s="31" t="s">
        <v>17</v>
      </c>
      <c r="B23" s="1"/>
      <c r="C23" s="1"/>
      <c r="D23" s="1"/>
      <c r="E23" s="7">
        <v>1250</v>
      </c>
      <c r="F23" s="24">
        <f>8*21*5</f>
        <v>840</v>
      </c>
      <c r="G23" s="5">
        <f>E23*F23</f>
        <v>1050000</v>
      </c>
      <c r="H23" s="6">
        <f>G23*0.14</f>
        <v>147000</v>
      </c>
      <c r="I23" s="32">
        <f>G23+H23</f>
        <v>1197000</v>
      </c>
    </row>
    <row r="24" spans="1:9" x14ac:dyDescent="0.25">
      <c r="A24" s="31" t="s">
        <v>5</v>
      </c>
      <c r="B24" s="1"/>
      <c r="C24" s="1"/>
      <c r="D24" s="1"/>
      <c r="E24" s="8">
        <v>770</v>
      </c>
      <c r="F24" s="24">
        <f>8*21*5</f>
        <v>840</v>
      </c>
      <c r="G24" s="5">
        <f>E24*F24</f>
        <v>646800</v>
      </c>
      <c r="H24" s="6">
        <f t="shared" ref="H24:H25" si="0">G24*0.14</f>
        <v>90552.000000000015</v>
      </c>
      <c r="I24" s="32">
        <f>G24+H24</f>
        <v>737352</v>
      </c>
    </row>
    <row r="25" spans="1:9" ht="15.75" thickBot="1" x14ac:dyDescent="0.3">
      <c r="A25" s="33" t="s">
        <v>4</v>
      </c>
      <c r="B25" s="18"/>
      <c r="C25" s="18"/>
      <c r="D25" s="18"/>
      <c r="E25" s="19">
        <v>910</v>
      </c>
      <c r="F25" s="24">
        <f t="shared" ref="F25" si="1">8*21*5</f>
        <v>840</v>
      </c>
      <c r="G25" s="20">
        <f>E25*F25</f>
        <v>764400</v>
      </c>
      <c r="H25" s="21">
        <f t="shared" si="0"/>
        <v>107016.00000000001</v>
      </c>
      <c r="I25" s="34">
        <f>G25+H25</f>
        <v>871416</v>
      </c>
    </row>
    <row r="26" spans="1:9" ht="15.75" thickBot="1" x14ac:dyDescent="0.3">
      <c r="A26" s="91" t="s">
        <v>22</v>
      </c>
      <c r="B26" s="92"/>
      <c r="C26" s="92"/>
      <c r="D26" s="93"/>
      <c r="E26" s="22">
        <f>SUM(E23:E25)</f>
        <v>2930</v>
      </c>
      <c r="F26" s="25">
        <f>SUM(F23:F25)</f>
        <v>2520</v>
      </c>
      <c r="G26" s="22">
        <f>SUM(G23:G25)</f>
        <v>2461200</v>
      </c>
      <c r="H26" s="23">
        <f>SUM(H23:H25)</f>
        <v>344568</v>
      </c>
      <c r="I26" s="23">
        <f>SUM(I23:I25)</f>
        <v>2805768</v>
      </c>
    </row>
    <row r="27" spans="1:9" x14ac:dyDescent="0.25">
      <c r="G27" s="3"/>
      <c r="H27" s="26"/>
    </row>
    <row r="28" spans="1:9" x14ac:dyDescent="0.25">
      <c r="G28" s="3"/>
    </row>
    <row r="29" spans="1:9" x14ac:dyDescent="0.25">
      <c r="G29" s="3"/>
    </row>
    <row r="30" spans="1:9" x14ac:dyDescent="0.25">
      <c r="G30" s="3"/>
    </row>
    <row r="34" spans="2:2" x14ac:dyDescent="0.25">
      <c r="B34" s="2"/>
    </row>
    <row r="35" spans="2:2" x14ac:dyDescent="0.25">
      <c r="B35" s="2"/>
    </row>
  </sheetData>
  <protectedRanges>
    <protectedRange sqref="E23:E25" name="Range1"/>
  </protectedRanges>
  <mergeCells count="5">
    <mergeCell ref="A2:E2"/>
    <mergeCell ref="B4:E4"/>
    <mergeCell ref="B6:E6"/>
    <mergeCell ref="A22:D22"/>
    <mergeCell ref="A26:D26"/>
  </mergeCells>
  <pageMargins left="0.7" right="0.7" top="0.75" bottom="0.75" header="0.3" footer="0.3"/>
  <pageSetup paperSize="9" scale="76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Pricing Schedule</vt:lpstr>
      <vt:lpstr>Klarib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Reabetswe Tawana</dc:creator>
  <cp:lastModifiedBy>Colette Jordaan</cp:lastModifiedBy>
  <cp:lastPrinted>2016-11-28T08:02:25Z</cp:lastPrinted>
  <dcterms:created xsi:type="dcterms:W3CDTF">2016-09-12T09:46:22Z</dcterms:created>
  <dcterms:modified xsi:type="dcterms:W3CDTF">2017-01-19T12:37:38Z</dcterms:modified>
</cp:coreProperties>
</file>