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arsgovza-my.sharepoint.com/personal/msikhavhakhavha_sars_gov_za/Documents/Desktop/Office furniture/"/>
    </mc:Choice>
  </mc:AlternateContent>
  <xr:revisionPtr revIDLastSave="0" documentId="8_{7310962D-2B17-47C7-83D2-14E6AB042537}" xr6:coauthVersionLast="47" xr6:coauthVersionMax="47" xr10:uidLastSave="{00000000-0000-0000-0000-000000000000}"/>
  <bookViews>
    <workbookView xWindow="20370" yWindow="-120" windowWidth="29040" windowHeight="15720" xr2:uid="{DE1A629A-E8D2-4942-B093-3A525AB0D5A5}"/>
  </bookViews>
  <sheets>
    <sheet name="KARIEGA" sheetId="1" r:id="rId1"/>
  </sheets>
  <externalReferences>
    <externalReference r:id="rId2"/>
    <externalReference r:id="rId3"/>
  </externalReferences>
  <definedNames>
    <definedName name="_xlnm._FilterDatabase" localSheetId="0" hidden="1">KARIEGA!$C$19:$E$58</definedName>
    <definedName name="AC" localSheetId="0">#REF!</definedName>
    <definedName name="AC">#REF!</definedName>
    <definedName name="CC" localSheetId="0">#REF!</definedName>
    <definedName name="CC">#REF!</definedName>
    <definedName name="LOC" localSheetId="0">#REF!</definedName>
    <definedName name="LOC">#REF!</definedName>
    <definedName name="_xlnm.Print_Area" localSheetId="0">KARIEGA!$C$19:$H$58</definedName>
    <definedName name="REMED" localSheetId="0">#REF!</definedName>
    <definedName name="REMED">#REF!</definedName>
    <definedName name="Type_of_Asset">[2]Table1!$A$14:$A$39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8" i="1" l="1"/>
  <c r="H57" i="1"/>
  <c r="H56" i="1"/>
  <c r="I55" i="1"/>
  <c r="H55" i="1"/>
  <c r="J55" i="1" s="1"/>
  <c r="H54" i="1"/>
  <c r="I53" i="1"/>
  <c r="H53" i="1"/>
  <c r="J53" i="1" s="1"/>
  <c r="J52" i="1"/>
  <c r="I52" i="1"/>
  <c r="H52" i="1"/>
  <c r="I51" i="1"/>
  <c r="J51" i="1" s="1"/>
  <c r="H51" i="1"/>
  <c r="H50" i="1"/>
  <c r="H49" i="1"/>
  <c r="H48" i="1"/>
  <c r="I48" i="1" s="1"/>
  <c r="I47" i="1"/>
  <c r="H47" i="1"/>
  <c r="J47" i="1" s="1"/>
  <c r="H46" i="1"/>
  <c r="I45" i="1"/>
  <c r="H45" i="1"/>
  <c r="J45" i="1" s="1"/>
  <c r="J44" i="1"/>
  <c r="I44" i="1"/>
  <c r="H44" i="1"/>
  <c r="I43" i="1"/>
  <c r="J43" i="1" s="1"/>
  <c r="H43" i="1"/>
  <c r="H42" i="1"/>
  <c r="H41" i="1"/>
  <c r="I41" i="1" s="1"/>
  <c r="J41" i="1" s="1"/>
  <c r="H40" i="1"/>
  <c r="I40" i="1" s="1"/>
  <c r="I39" i="1"/>
  <c r="H39" i="1"/>
  <c r="J39" i="1" s="1"/>
  <c r="H38" i="1"/>
  <c r="I37" i="1"/>
  <c r="H37" i="1"/>
  <c r="J37" i="1" s="1"/>
  <c r="J36" i="1"/>
  <c r="I36" i="1"/>
  <c r="H36" i="1"/>
  <c r="I35" i="1"/>
  <c r="J35" i="1" s="1"/>
  <c r="H35" i="1"/>
  <c r="H34" i="1"/>
  <c r="H33" i="1"/>
  <c r="H32" i="1"/>
  <c r="I32" i="1" s="1"/>
  <c r="I31" i="1"/>
  <c r="H31" i="1"/>
  <c r="J31" i="1" s="1"/>
  <c r="H30" i="1"/>
  <c r="I29" i="1"/>
  <c r="J29" i="1" s="1"/>
  <c r="H29" i="1"/>
  <c r="J28" i="1"/>
  <c r="I28" i="1"/>
  <c r="H28" i="1"/>
  <c r="I27" i="1"/>
  <c r="J27" i="1" s="1"/>
  <c r="H27" i="1"/>
  <c r="H26" i="1"/>
  <c r="I26" i="1" s="1"/>
  <c r="H25" i="1"/>
  <c r="H24" i="1"/>
  <c r="I24" i="1" s="1"/>
  <c r="I23" i="1"/>
  <c r="H23" i="1"/>
  <c r="J23" i="1" s="1"/>
  <c r="H22" i="1"/>
  <c r="I21" i="1"/>
  <c r="H21" i="1"/>
  <c r="J21" i="1" s="1"/>
  <c r="J20" i="1"/>
  <c r="I20" i="1"/>
  <c r="H20" i="1"/>
  <c r="J54" i="1" l="1"/>
  <c r="J30" i="1"/>
  <c r="J42" i="1"/>
  <c r="J57" i="1"/>
  <c r="J58" i="1"/>
  <c r="I22" i="1"/>
  <c r="J22" i="1" s="1"/>
  <c r="I30" i="1"/>
  <c r="I38" i="1"/>
  <c r="J38" i="1" s="1"/>
  <c r="I46" i="1"/>
  <c r="J46" i="1" s="1"/>
  <c r="I54" i="1"/>
  <c r="J32" i="1"/>
  <c r="J48" i="1"/>
  <c r="I25" i="1"/>
  <c r="J25" i="1" s="1"/>
  <c r="I33" i="1"/>
  <c r="J33" i="1" s="1"/>
  <c r="I49" i="1"/>
  <c r="J49" i="1" s="1"/>
  <c r="I57" i="1"/>
  <c r="J26" i="1"/>
  <c r="J24" i="1"/>
  <c r="J40" i="1"/>
  <c r="I34" i="1"/>
  <c r="J34" i="1" s="1"/>
  <c r="I42" i="1"/>
  <c r="I50" i="1"/>
  <c r="J50" i="1" s="1"/>
  <c r="I58" i="1"/>
  <c r="I56" i="1"/>
  <c r="J56" i="1" s="1"/>
  <c r="J59" i="1" l="1"/>
  <c r="J62"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8">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futureMetadata>
  <valueMetadata count="28">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valueMetadata>
</metadata>
</file>

<file path=xl/sharedStrings.xml><?xml version="1.0" encoding="utf-8"?>
<sst xmlns="http://schemas.openxmlformats.org/spreadsheetml/2006/main" count="111" uniqueCount="108">
  <si>
    <t>Tender description</t>
  </si>
  <si>
    <t>APPOINTMENT OF SERVICE PROVIDERS FOR SPECIFIC PROJECTS FOR THE PROVISIONING OF OFFICE FURNITURE</t>
  </si>
  <si>
    <t>Reference No</t>
  </si>
  <si>
    <t xml:space="preserve">RFP 42-2024 </t>
  </si>
  <si>
    <t>Company (Bidder’s name)</t>
  </si>
  <si>
    <t>NOTES :  Bidders must carefully read the NOTES before completing the Price Template</t>
  </si>
  <si>
    <r>
      <t>1. Bidders are required to complete all columns highlighted in "</t>
    </r>
    <r>
      <rPr>
        <b/>
        <u/>
        <sz val="11"/>
        <rFont val="Arial"/>
        <family val="2"/>
      </rPr>
      <t>Green</t>
    </r>
    <r>
      <rPr>
        <sz val="11"/>
        <rFont val="Arial"/>
        <family val="2"/>
      </rPr>
      <t>" only.</t>
    </r>
  </si>
  <si>
    <t>2.The quoted prices MUST be inclusive of all SARS' requirements as per the Business Requirements Specification. No additional costs will be considered post award.</t>
  </si>
  <si>
    <r>
      <t xml:space="preserve">3. Bidders proposed price for Table 1 must </t>
    </r>
    <r>
      <rPr>
        <b/>
        <i/>
        <sz val="11"/>
        <rFont val="Arial"/>
        <family val="2"/>
      </rPr>
      <t>Exclude VAT</t>
    </r>
    <r>
      <rPr>
        <sz val="11"/>
        <rFont val="Arial"/>
        <family val="2"/>
      </rPr>
      <t>,  the formulae in the tables will add VAT at 15% automatically.The prices must be given in South African Rand and must be all inclusive as no additional costs will be allowed.</t>
    </r>
  </si>
  <si>
    <t>4. Bidders must note that the number of Quantities indicated in this pricing template are estimates. These numbers will be used for comparative pricing evaluation purposes and the final number will be negotiated with the winning bidder post tender award.</t>
  </si>
  <si>
    <t>5. Bidders are required to complete pricing for ALL Items within the Pricing Template. An incomplete Pricing Template will be deemed as non-responsive bid and the bidder will be disqualified</t>
  </si>
  <si>
    <t>6. SARS reserves the right to negotiate all proposed amounts with the recommended bidder prior to signing the Contract .</t>
  </si>
  <si>
    <t>7.The pricing is to remain valid 180 days from the closing date of this tender</t>
  </si>
  <si>
    <r>
      <t xml:space="preserve">8. Bidders </t>
    </r>
    <r>
      <rPr>
        <u/>
        <sz val="11"/>
        <rFont val="Arial"/>
        <family val="2"/>
      </rPr>
      <t>MUST NOT</t>
    </r>
    <r>
      <rPr>
        <sz val="11"/>
        <rFont val="Arial"/>
        <family val="2"/>
      </rPr>
      <t xml:space="preserve"> change the Pricing Template. SARS may at its sole discretion disqualify the bid as non-responsive in the event that the pricing template has been changed. </t>
    </r>
  </si>
  <si>
    <t xml:space="preserve">9. Bidders can provide comments, assumptions and any points of clarification on a separate letter as an annexure to their price proposal, and this should be done on their company letterhead. </t>
  </si>
  <si>
    <t>10. Bidders must complete the Pricing Template, print the spreadsheet, initial each page, sign and submit in Hardcopy also submit in electronic (EXCEL) format.</t>
  </si>
  <si>
    <t>Table 1: Procurement of Office Furniture - Kariega</t>
  </si>
  <si>
    <t>Item</t>
  </si>
  <si>
    <t xml:space="preserve">Item and Image (similar or equal to) </t>
  </si>
  <si>
    <t xml:space="preserve">Item Description </t>
  </si>
  <si>
    <t xml:space="preserve">Specification </t>
  </si>
  <si>
    <t>Estimated Quantities</t>
  </si>
  <si>
    <t>Unit Price ( Vat.Excl.)</t>
  </si>
  <si>
    <t>Total Cost (Vat.Excl.)</t>
  </si>
  <si>
    <t>Vat</t>
  </si>
  <si>
    <t>Total Cost 
Incl. Vat</t>
  </si>
  <si>
    <t xml:space="preserve">Information counter </t>
  </si>
  <si>
    <t xml:space="preserve">900mm sections with overhang top. Col wood grain with black overhang top.  Dims: 1800mm (w) x 944mm (d) x 1062mm (h)
 - Top: Entrawood Farrarah Oak
 - matching mobile pedastal storage </t>
  </si>
  <si>
    <t>Mobile drawer pedestal</t>
  </si>
  <si>
    <t>MOBILE PEDESTAL for FLOW CLUSTER DESK 
 - 300 (W) &amp; 400 (W) with  1 x Floating pen &amp; pencil tray, 2 x standard drawers &amp; 1 x deep
filer / Central locking / Available in White [WH]</t>
  </si>
  <si>
    <t>Security Station</t>
  </si>
  <si>
    <r>
      <t xml:space="preserve">Round Standing Table 800mm 
</t>
    </r>
    <r>
      <rPr>
        <b/>
        <sz val="11"/>
        <color theme="1"/>
        <rFont val="Arial"/>
        <family val="2"/>
      </rPr>
      <t xml:space="preserve"> - </t>
    </r>
    <r>
      <rPr>
        <sz val="11"/>
        <color theme="1"/>
        <rFont val="Arial"/>
        <family val="2"/>
      </rPr>
      <t>chrome star base and wooden formaica top
 - Top: Entrawood Farrarah Oak</t>
    </r>
    <r>
      <rPr>
        <b/>
        <sz val="11"/>
        <color theme="1"/>
        <rFont val="Arial"/>
        <family val="2"/>
      </rPr>
      <t xml:space="preserve">
</t>
    </r>
  </si>
  <si>
    <t xml:space="preserve">PA workstation / OPS manager / CI </t>
  </si>
  <si>
    <t xml:space="preserve">PA Workstation with matal frame Dims: 1500mm (w) x 750mm (d) x 722mm (h)
  - Top: Entrawood Farrarah Oak
  - Black Modesty Panel
  - Incl Matching drawer pedestal 1 x Standard  drawer, 1 x deep filer Dims 400 (W) x 516 (D) x 540 (H)
- cable management channel and rind Incl. 
</t>
  </si>
  <si>
    <t xml:space="preserve">Branch Manager Desk </t>
  </si>
  <si>
    <t>Managerial Desk with Storage 
Dims: 1700mm (w) x 750mm (d) x 722 (h)
Top: Entrawood Farrarah Oak with black modesty Panel
- Incl matching wooden modesty panel &amp; DROPPED L-EXTENSION
LEO2067 + [FINISH]
2000 (L) x 600 (W) x 675 (H)
Incl cable management &amp; matching mobile pedestal Dims MOBILE PEDESTAL
HLM705F + [AN/WH]
400 (W) x 550 (D) x 553 (H)
1 x Floating pen &amp; pencil tray, 3 x standard soft closing drawers / Central locking / Matching</t>
  </si>
  <si>
    <r>
      <t>Flower Station (</t>
    </r>
    <r>
      <rPr>
        <u/>
        <sz val="11"/>
        <color theme="1"/>
        <rFont val="Arial"/>
        <family val="2"/>
      </rPr>
      <t>*</t>
    </r>
    <r>
      <rPr>
        <b/>
        <u/>
        <sz val="11"/>
        <color theme="1"/>
        <rFont val="Arial"/>
        <family val="2"/>
      </rPr>
      <t>Config 2</t>
    </r>
    <r>
      <rPr>
        <sz val="11"/>
        <color theme="1"/>
        <rFont val="Arial"/>
        <family val="2"/>
      </rPr>
      <t>) two leaf</t>
    </r>
  </si>
  <si>
    <t xml:space="preserve">Combination multiple leaf desks with desk base screens finished in Entrawood Farrarah Oak, 1400mm(w) x 350mm(d) x 16mm thick Frameless Fabric Screens, 5025 Upright legs cable tray &amp; power grommets 
 - Incl. D4 DOT corporate connection and reticulation channels
 - Green partitioning </t>
  </si>
  <si>
    <r>
      <t xml:space="preserve">Combination desk system with high screens Service desk (Flow Cluster) Dims: 1406mm (w) x 917mm (d) x 1410mm (h) (Screen)
  - ref to floor layout
 - Incl cable reticulation  / D4 DOT corporate connection daisy chained connected running inside reticulation channels
</t>
    </r>
    <r>
      <rPr>
        <b/>
        <sz val="11"/>
        <color theme="1"/>
        <rFont val="Arial"/>
        <family val="2"/>
      </rPr>
      <t xml:space="preserve"> -</t>
    </r>
    <r>
      <rPr>
        <sz val="11"/>
        <color theme="1"/>
        <rFont val="Arial"/>
        <family val="2"/>
      </rPr>
      <t xml:space="preserve"> Screen Col:</t>
    </r>
    <r>
      <rPr>
        <b/>
        <sz val="11"/>
        <color theme="1"/>
        <rFont val="Arial"/>
        <family val="2"/>
      </rPr>
      <t xml:space="preserve"> </t>
    </r>
    <r>
      <rPr>
        <sz val="11"/>
        <color theme="1"/>
        <rFont val="Arial"/>
        <family val="2"/>
      </rPr>
      <t xml:space="preserve">inside colour to be split between Blue Green Organe </t>
    </r>
  </si>
  <si>
    <t xml:space="preserve"> storage (cupboard)</t>
  </si>
  <si>
    <t xml:space="preserve">Storage: Filing cupboards
3 Tier 
Matching concept of desking) 3-Tier Dims: 900 (W) x 400 (D) x 1100 (H) Entrawood Farrarah Oak laminates paired with anthracite sides,
</t>
  </si>
  <si>
    <t>Staff daily storage 5x4</t>
  </si>
  <si>
    <t>Locker Units
12 bay on square metal legs
1350mm (w) x 450mm (d) x 1582mm (h)</t>
  </si>
  <si>
    <t>Printing station credenza</t>
  </si>
  <si>
    <t>Credenza with roller door finished in black, Dims:900mm (w) x 450mm (d) x 722mm (h)
 - Top: Entrawood Farrarah Oak</t>
  </si>
  <si>
    <t xml:space="preserve">Canteen / Hospitality Tops </t>
  </si>
  <si>
    <t xml:space="preserve">Canteen/ Hospitality Tables 900mm Dia or Square 900mm wide, Alimunium legs
Matt finish in choice of colours at order stage </t>
  </si>
  <si>
    <t>Call in POD</t>
  </si>
  <si>
    <t xml:space="preserve">Single POD with 22mm desktop fitted per single unit including shelf and screening
Dims: 1450w x 870d x 1350h
 - sound insulation fabric
 - grommet cut out in top &amp; partitioning 
- Blue fabric outside
- Green fabric inside
(Chair separate)
</t>
  </si>
  <si>
    <t xml:space="preserve">Service Agent Desk (Arrow cluster) </t>
  </si>
  <si>
    <t>Freestanding / movable desk in double config incluing: Screens, Modesty panel, D4 DOT corporate connection and Reticulation channels ,daisy chained connected to power poles. Dims:   3 365mm (w) x 3 850mm (d) x 1 100mm
(h).
 - Final product will be developed with supplier mock-up available for veiwing</t>
  </si>
  <si>
    <t>SARS Edu / Collaboration -table 1</t>
  </si>
  <si>
    <t xml:space="preserve">
Media Wall Table with Screen Wall. (Single Unit High)
- Top: Entrawood Farrarah Oak with media wall in charcoal excluding media screen
Dims: 
Table: 2000mm (w) x 900mm (d) x 1072mm (h)
Wall: 1360mm (w) x 100mm (d) x 1700mm (h)</t>
  </si>
  <si>
    <t>SARS Edu-table // Collaboration -table 2</t>
  </si>
  <si>
    <t>Media Wall Table with Screen Wall. (Single Unit Low)
- Top: Entrawood Farrarah Oak with media wall in charcoal excluding media screen
Dims: Table: 2000mm (w) x 900mm (d) x 744mm (h)
Wall: 1360mm (w) x 100mm (d) x 1700mm (h)</t>
  </si>
  <si>
    <t>Information counter chair</t>
  </si>
  <si>
    <t>Dark Grey/Light Grey mesh back
- Black seat
- Chrome fixed arms
- Full Syncro mechanism
- (Gas height adjustment)
- Chrome base on rubber )75mm) castors</t>
  </si>
  <si>
    <t>Security Station / Draughtman chair</t>
  </si>
  <si>
    <t>Height adjustable black PU
crome base chair
Swivel mechanism, gas height
adjustment, chrome ring and base, rubber castors for tiled flooring</t>
  </si>
  <si>
    <t xml:space="preserve">OPS manager / CI / Service agents / PA operators chair </t>
  </si>
  <si>
    <t>Charcoal mesh back
- Black fabric seat
- Black frame
- Vertical and depth adjustable
lumbar support
- 4D arm rests
- Depth adjustable seat
- Synchronised tilt mechanism
- Adjustable headrest
with spring tension
- Headrest upholstered
in black PU leather
- Black nylon base</t>
  </si>
  <si>
    <t xml:space="preserve">Back office operators chair </t>
  </si>
  <si>
    <t>Grey/ Multiple Colour backrest with fabric seat
- 1D height adjustable armrests
- Tension adjustment
- Adjustable lumber support
- 1 lock synchro mechanism
- Gas height adjustment
- Grey nylon base with castors</t>
  </si>
  <si>
    <t>OPS manager visitors chair</t>
  </si>
  <si>
    <t xml:space="preserve">Chrome frame sleigh base chair with black netted backrest and black vulcan seat. </t>
  </si>
  <si>
    <t xml:space="preserve">Chrome frame sleigh base chair with grey  netted backrest and grey vulcan seat. </t>
  </si>
  <si>
    <t xml:space="preserve">Branch manager high back chair (with head rest) </t>
  </si>
  <si>
    <t>Highback Chair 
- Black mesh back
- Black fabric seat
- Adjustable black mesh headrest
- Tension adjustment
- Knee tilt synchro mechanism
- Gas height
- Adjustable lumber support
- Black nylon base with unhooded castors
- Height adjustable arms</t>
  </si>
  <si>
    <t xml:space="preserve">Canteen chair </t>
  </si>
  <si>
    <t xml:space="preserve">PU Colour canteen chair
charcoal / dark grey </t>
  </si>
  <si>
    <t xml:space="preserve">PU Colour canteen chair
Green / Moss green </t>
  </si>
  <si>
    <r>
      <t xml:space="preserve">POD operator </t>
    </r>
    <r>
      <rPr>
        <b/>
        <sz val="11"/>
        <color theme="1"/>
        <rFont val="Arial"/>
        <family val="2"/>
      </rPr>
      <t>CHAIR</t>
    </r>
  </si>
  <si>
    <t xml:space="preserve">
 - seat to match inside of POD 
 - back rest to netted back
 - stainless steel legs 
- Black mesh back
- Black fabric seat
- 4-legged chrome frame with
polyurethane arms integrated
into frame
- Castors</t>
  </si>
  <si>
    <t xml:space="preserve">Edu-table High stool upholstered shell  </t>
  </si>
  <si>
    <t>High Stool / BARSTOOL
BARSTOOL
Shell upholstered in Fluted upholstery and powder coated steel base
Colours: frame and fabric colours to client’s
specification</t>
  </si>
  <si>
    <t xml:space="preserve">Edu-table Low stool upholstered shell  </t>
  </si>
  <si>
    <t xml:space="preserve">Edu chair low
Shell upholstered in Fluted upholstery and powder coated steel base
Colours: frame and fabric colours to client’s
specification
</t>
  </si>
  <si>
    <t xml:space="preserve">Seating area public bench with side table and charging port </t>
  </si>
  <si>
    <t>Combination type soft seating solution for client waiting area.Modular systems for easy set-up in multiple configurations. Vinyl / Mock leather colours to be selected with order. Allow for:
-  3 Seater option with 2 backrests x 1
-  Rounded corner pieces x 2
-  Triangular connector piece x 1
-  Double seat single cussion x 2
-  Double seat double cussion x 1
-  Double seat with extender table x 1
- Matching cofee tables x 3</t>
  </si>
  <si>
    <t xml:space="preserve">single Ottomans 
similar or equal to 
</t>
  </si>
  <si>
    <t>Upholstered Ottomann
Vinyl/ Mock Leather in different color
Dim: 550mm (w) x 550mm (d) x 450mm (h)</t>
  </si>
  <si>
    <t xml:space="preserve">Branch manager coat stand </t>
  </si>
  <si>
    <t xml:space="preserve">Typical standard coat stand (Dark grey) </t>
  </si>
  <si>
    <t xml:space="preserve">Branch manager dust bin </t>
  </si>
  <si>
    <t xml:space="preserve">Existng SARS Steel perferated </t>
  </si>
  <si>
    <t xml:space="preserve">Flower Station round dust bin </t>
  </si>
  <si>
    <t xml:space="preserve">plastic 
multiple color slection </t>
  </si>
  <si>
    <t xml:space="preserve">OPS manager dust bin </t>
  </si>
  <si>
    <t xml:space="preserve">BLACK plastic </t>
  </si>
  <si>
    <t xml:space="preserve">ADDIS dust bins </t>
  </si>
  <si>
    <t xml:space="preserve">Pause / Printing room
 - Black </t>
  </si>
  <si>
    <t>WHITEBOARD 900 x 900</t>
  </si>
  <si>
    <t>Magnetic Whire board complete with set of pens and eraser
OPS managers / BO manager 
 - 1x marker set (incl)</t>
  </si>
  <si>
    <t>WHITEBOARD 1200 x 1000</t>
  </si>
  <si>
    <t>Magnetic Whire board complete with set of pens and eraser
OPS managers / BO manager 
 - 1x marker set (incl)</t>
  </si>
  <si>
    <t xml:space="preserve">Artificial plant wall in Green (Wall panels) </t>
  </si>
  <si>
    <t xml:space="preserve">Panels made up to 2,000mm (w) x 2,4000mm (L)Green acoustic material greenery / Acoustic panel </t>
  </si>
  <si>
    <t xml:space="preserve">Planter pot artificial plants , medium floor based </t>
  </si>
  <si>
    <t>Arificial planter with pot complete</t>
  </si>
  <si>
    <t xml:space="preserve">Planter pot, small floor based </t>
  </si>
  <si>
    <t>Sub-Total (Vat Incl.)</t>
  </si>
  <si>
    <t>Delivery Cost (Vat Incl)</t>
  </si>
  <si>
    <t>Installation Cost (Vat Incl)</t>
  </si>
  <si>
    <t>Overall Tendered Amount (Vat Incl.)</t>
  </si>
  <si>
    <t>Company Representation Name</t>
  </si>
  <si>
    <t>Role in Company</t>
  </si>
  <si>
    <t xml:space="preserve">Signature </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</si>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</sst>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4" x14ac:knownFonts="1">
    <font>
      <sz val="11"/>
      <color theme="1"/>
      <name val="Calibri"/>
      <family val="2"/>
      <scheme val="minor"/>
    </font>
    <font>
      <sz val="11"/>
      <color theme="1"/>
      <name val="Arial"/>
      <family val="2"/>
    </font>
    <font>
      <b/>
      <sz val="11"/>
      <name val="Arial"/>
      <family val="2"/>
    </font>
    <font>
      <b/>
      <sz val="11"/>
      <color rgb="FF000000"/>
      <name val="Arial"/>
      <family val="2"/>
    </font>
    <font>
      <b/>
      <sz val="11"/>
      <color theme="1"/>
      <name val="Arial"/>
      <family val="2"/>
    </font>
    <font>
      <sz val="11"/>
      <name val="Arial"/>
      <family val="2"/>
    </font>
    <font>
      <b/>
      <u/>
      <sz val="11"/>
      <color rgb="FFFF0000"/>
      <name val="Arial"/>
      <family val="2"/>
    </font>
    <font>
      <b/>
      <u/>
      <sz val="11"/>
      <name val="Arial"/>
      <family val="2"/>
    </font>
    <font>
      <b/>
      <i/>
      <sz val="11"/>
      <name val="Arial"/>
      <family val="2"/>
    </font>
    <font>
      <b/>
      <sz val="11"/>
      <color rgb="FFFF0000"/>
      <name val="Arial"/>
      <family val="2"/>
    </font>
    <font>
      <u/>
      <sz val="11"/>
      <name val="Arial"/>
      <family val="2"/>
    </font>
    <font>
      <u/>
      <sz val="11"/>
      <color theme="1"/>
      <name val="Arial"/>
      <family val="2"/>
    </font>
    <font>
      <b/>
      <u/>
      <sz val="11"/>
      <color theme="1"/>
      <name val="Arial"/>
      <family val="2"/>
    </font>
    <font>
      <i/>
      <sz val="11"/>
      <name val="Arial"/>
      <family val="2"/>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89">
    <xf numFmtId="0" fontId="0" fillId="0" borderId="0" xfId="0"/>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wrapText="1"/>
    </xf>
    <xf numFmtId="0" fontId="2" fillId="0" borderId="0" xfId="0" applyFont="1" applyAlignment="1">
      <alignment horizontal="center" vertical="center" wrapText="1"/>
    </xf>
    <xf numFmtId="0" fontId="3" fillId="0" borderId="0" xfId="0" applyFont="1" applyAlignment="1">
      <alignment vertical="center" textRotation="90"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 fillId="0" borderId="0" xfId="0" applyFont="1"/>
    <xf numFmtId="0" fontId="4" fillId="0" borderId="3" xfId="0" applyFont="1" applyBorder="1" applyAlignment="1">
      <alignment vertical="center" wrapText="1"/>
    </xf>
    <xf numFmtId="0" fontId="4" fillId="0" borderId="5"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2" borderId="3" xfId="0" applyFont="1" applyFill="1" applyBorder="1" applyAlignment="1" applyProtection="1">
      <alignment horizontal="center" wrapText="1"/>
      <protection locked="0"/>
    </xf>
    <xf numFmtId="0" fontId="3" fillId="2" borderId="4" xfId="0" applyFont="1" applyFill="1" applyBorder="1" applyAlignment="1" applyProtection="1">
      <alignment horizontal="center" wrapText="1"/>
      <protection locked="0"/>
    </xf>
    <xf numFmtId="0" fontId="3" fillId="2" borderId="5" xfId="0" applyFont="1" applyFill="1" applyBorder="1" applyAlignment="1" applyProtection="1">
      <alignment horizontal="center" wrapText="1"/>
      <protection locked="0"/>
    </xf>
    <xf numFmtId="0" fontId="3" fillId="0" borderId="0" xfId="0" applyFont="1" applyAlignment="1">
      <alignment horizontal="center" vertical="center" textRotation="90" wrapText="1"/>
    </xf>
    <xf numFmtId="0" fontId="3" fillId="0" borderId="0" xfId="0" applyFont="1" applyAlignment="1">
      <alignment horizontal="justify" vertical="center" wrapText="1"/>
    </xf>
    <xf numFmtId="0" fontId="3" fillId="0" borderId="0" xfId="0" applyFont="1" applyAlignment="1" applyProtection="1">
      <alignment wrapText="1"/>
      <protection locked="0"/>
    </xf>
    <xf numFmtId="0" fontId="5" fillId="0" borderId="0" xfId="0" applyFont="1"/>
    <xf numFmtId="0" fontId="6" fillId="3" borderId="1" xfId="0" applyFont="1" applyFill="1" applyBorder="1" applyAlignment="1">
      <alignment horizontal="left"/>
    </xf>
    <xf numFmtId="0" fontId="6" fillId="3" borderId="2" xfId="0" applyFont="1" applyFill="1" applyBorder="1" applyAlignment="1">
      <alignment horizontal="left"/>
    </xf>
    <xf numFmtId="0" fontId="6" fillId="3" borderId="6" xfId="0" applyFont="1" applyFill="1" applyBorder="1" applyAlignment="1">
      <alignment horizontal="left"/>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9" fillId="0" borderId="7" xfId="0" applyFont="1" applyBorder="1" applyAlignment="1">
      <alignment horizontal="left" wrapText="1"/>
    </xf>
    <xf numFmtId="0" fontId="9" fillId="0" borderId="0" xfId="0" applyFont="1" applyAlignment="1">
      <alignment horizontal="left" wrapText="1"/>
    </xf>
    <xf numFmtId="0" fontId="9" fillId="0" borderId="8" xfId="0" applyFont="1" applyBorder="1" applyAlignment="1">
      <alignment horizontal="left" wrapText="1"/>
    </xf>
    <xf numFmtId="0" fontId="5" fillId="0" borderId="0" xfId="0" applyFont="1" applyAlignment="1">
      <alignment wrapText="1"/>
    </xf>
    <xf numFmtId="0" fontId="5" fillId="0" borderId="9" xfId="0" applyFont="1" applyBorder="1" applyAlignment="1">
      <alignment horizontal="left" wrapText="1"/>
    </xf>
    <xf numFmtId="0" fontId="5" fillId="0" borderId="10" xfId="0" applyFont="1" applyBorder="1" applyAlignment="1">
      <alignment horizontal="left" wrapText="1"/>
    </xf>
    <xf numFmtId="0" fontId="5" fillId="0" borderId="11" xfId="0" applyFont="1" applyBorder="1" applyAlignment="1">
      <alignment horizontal="left" wrapText="1"/>
    </xf>
    <xf numFmtId="0" fontId="4" fillId="0" borderId="10" xfId="0" applyFont="1" applyBorder="1" applyAlignment="1">
      <alignment horizontal="left" wrapText="1"/>
    </xf>
    <xf numFmtId="0" fontId="4" fillId="0" borderId="0" xfId="0" applyFont="1" applyAlignment="1">
      <alignment wrapText="1"/>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5" xfId="0" applyFont="1" applyBorder="1" applyAlignment="1">
      <alignment vertical="center" wrapText="1"/>
    </xf>
    <xf numFmtId="0" fontId="2" fillId="0" borderId="15" xfId="0" applyFont="1" applyBorder="1" applyAlignment="1">
      <alignment horizontal="center" vertical="center" wrapText="1"/>
    </xf>
    <xf numFmtId="164" fontId="5" fillId="2" borderId="15" xfId="0" applyNumberFormat="1" applyFont="1" applyFill="1" applyBorder="1" applyAlignment="1">
      <alignment horizontal="center" vertical="center" wrapText="1"/>
    </xf>
    <xf numFmtId="164" fontId="5" fillId="0" borderId="15" xfId="0" applyNumberFormat="1" applyFont="1" applyBorder="1" applyAlignment="1">
      <alignment vertical="center" wrapText="1"/>
    </xf>
    <xf numFmtId="164" fontId="1" fillId="0" borderId="15" xfId="0" applyNumberFormat="1" applyFont="1" applyBorder="1" applyAlignment="1">
      <alignment vertical="center" wrapText="1"/>
    </xf>
    <xf numFmtId="164" fontId="1" fillId="0" borderId="16" xfId="0" applyNumberFormat="1" applyFont="1" applyBorder="1" applyAlignment="1">
      <alignment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8" xfId="0" applyFont="1" applyBorder="1" applyAlignment="1">
      <alignment vertical="center" wrapText="1"/>
    </xf>
    <xf numFmtId="0" fontId="2" fillId="0" borderId="18" xfId="0" applyFont="1" applyBorder="1" applyAlignment="1">
      <alignment horizontal="center" vertical="center" wrapText="1"/>
    </xf>
    <xf numFmtId="164" fontId="5" fillId="2" borderId="18" xfId="0" applyNumberFormat="1" applyFont="1" applyFill="1" applyBorder="1" applyAlignment="1">
      <alignment horizontal="center" vertical="center" wrapText="1"/>
    </xf>
    <xf numFmtId="164" fontId="5" fillId="0" borderId="18" xfId="0" applyNumberFormat="1" applyFont="1" applyBorder="1" applyAlignment="1">
      <alignment vertical="center" wrapText="1"/>
    </xf>
    <xf numFmtId="164" fontId="1" fillId="0" borderId="18" xfId="0" applyNumberFormat="1" applyFont="1" applyBorder="1" applyAlignment="1">
      <alignment vertical="center" wrapText="1"/>
    </xf>
    <xf numFmtId="164" fontId="1" fillId="0" borderId="19" xfId="0" applyNumberFormat="1" applyFont="1" applyBorder="1" applyAlignment="1">
      <alignment vertical="center" wrapText="1"/>
    </xf>
    <xf numFmtId="0" fontId="1" fillId="0" borderId="20" xfId="0" applyFont="1" applyBorder="1" applyAlignment="1">
      <alignment horizontal="center" vertical="center" wrapText="1"/>
    </xf>
    <xf numFmtId="0" fontId="1" fillId="0" borderId="20" xfId="0" applyFont="1" applyBorder="1" applyAlignment="1">
      <alignment vertical="center" wrapText="1"/>
    </xf>
    <xf numFmtId="0" fontId="2" fillId="0" borderId="20" xfId="0" applyFont="1" applyBorder="1" applyAlignment="1">
      <alignment horizontal="center" vertical="center" wrapText="1"/>
    </xf>
    <xf numFmtId="164" fontId="5" fillId="2" borderId="20" xfId="0" applyNumberFormat="1" applyFont="1" applyFill="1" applyBorder="1" applyAlignment="1">
      <alignment horizontal="center" vertical="center" wrapText="1"/>
    </xf>
    <xf numFmtId="164" fontId="5" fillId="0" borderId="20" xfId="0" applyNumberFormat="1" applyFont="1" applyBorder="1" applyAlignment="1">
      <alignment vertical="center" wrapText="1"/>
    </xf>
    <xf numFmtId="164" fontId="1" fillId="0" borderId="20" xfId="0" applyNumberFormat="1" applyFont="1" applyBorder="1" applyAlignment="1">
      <alignment vertical="center" wrapText="1"/>
    </xf>
    <xf numFmtId="164" fontId="1" fillId="0" borderId="21" xfId="0" applyNumberFormat="1" applyFont="1" applyBorder="1" applyAlignment="1">
      <alignment vertical="center" wrapText="1"/>
    </xf>
    <xf numFmtId="0" fontId="4" fillId="0" borderId="22" xfId="0" applyFont="1" applyBorder="1" applyAlignment="1">
      <alignment horizontal="center" vertical="center" wrapText="1"/>
    </xf>
    <xf numFmtId="164" fontId="2" fillId="0" borderId="23" xfId="0" applyNumberFormat="1" applyFont="1" applyBorder="1" applyAlignment="1">
      <alignment vertical="center" wrapText="1"/>
    </xf>
    <xf numFmtId="164" fontId="2" fillId="0" borderId="0" xfId="0" applyNumberFormat="1" applyFont="1" applyAlignment="1">
      <alignment wrapText="1"/>
    </xf>
    <xf numFmtId="0" fontId="5" fillId="0" borderId="0" xfId="0" applyFont="1" applyAlignment="1">
      <alignment horizontal="center" vertical="center" wrapText="1"/>
    </xf>
    <xf numFmtId="164" fontId="8" fillId="0" borderId="0" xfId="0" applyNumberFormat="1" applyFont="1" applyAlignment="1">
      <alignment wrapText="1"/>
    </xf>
    <xf numFmtId="0" fontId="13" fillId="0" borderId="0" xfId="0" applyFont="1" applyAlignment="1">
      <alignment horizontal="center" vertical="center" wrapText="1"/>
    </xf>
    <xf numFmtId="0" fontId="13" fillId="0" borderId="0" xfId="0" applyFont="1" applyAlignment="1">
      <alignment wrapText="1"/>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164" fontId="1" fillId="2" borderId="24" xfId="0" applyNumberFormat="1" applyFont="1" applyFill="1" applyBorder="1"/>
    <xf numFmtId="164" fontId="1" fillId="2" borderId="25" xfId="0" applyNumberFormat="1" applyFont="1" applyFill="1" applyBorder="1"/>
    <xf numFmtId="164" fontId="4" fillId="0" borderId="24" xfId="0" applyNumberFormat="1" applyFont="1" applyBorder="1"/>
    <xf numFmtId="0" fontId="5" fillId="0" borderId="0" xfId="0" applyFont="1" applyAlignment="1">
      <alignment vertical="center" wrapText="1"/>
    </xf>
    <xf numFmtId="0" fontId="5" fillId="0" borderId="0" xfId="0" applyFont="1" applyAlignment="1">
      <alignment horizontal="center" wrapText="1"/>
    </xf>
    <xf numFmtId="0" fontId="1" fillId="0" borderId="10" xfId="0" applyFont="1" applyBorder="1"/>
    <xf numFmtId="15" fontId="1" fillId="0" borderId="10" xfId="0" applyNumberFormat="1" applyFont="1" applyBorder="1"/>
    <xf numFmtId="0" fontId="4" fillId="0" borderId="0" xfId="0" applyFont="1" applyAlignment="1">
      <alignment horizontal="center"/>
    </xf>
    <xf numFmtId="0" fontId="4" fillId="0" borderId="0" xfId="0" applyFont="1"/>
    <xf numFmtId="0" fontId="1" fillId="0" borderId="0" xfId="0" applyFont="1" applyAlignment="1">
      <alignment horizontal="center"/>
    </xf>
    <xf numFmtId="164" fontId="1" fillId="0" borderId="0" xfId="0" applyNumberFormat="1" applyFont="1" applyAlignment="1">
      <alignment wrapText="1"/>
    </xf>
    <xf numFmtId="164" fontId="4" fillId="0" borderId="0" xfId="0" applyNumberFormat="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externalLink" Target="externalLinks/externalLink2.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8" Type="http://schemas.openxmlformats.org/officeDocument/2006/relationships/image" Target="../media/image36.png"/><Relationship Id="rId13" Type="http://schemas.openxmlformats.org/officeDocument/2006/relationships/image" Target="../media/image41.png"/><Relationship Id="rId3" Type="http://schemas.openxmlformats.org/officeDocument/2006/relationships/image" Target="../media/image31.png"/><Relationship Id="rId7" Type="http://schemas.openxmlformats.org/officeDocument/2006/relationships/image" Target="../media/image35.png"/><Relationship Id="rId12" Type="http://schemas.openxmlformats.org/officeDocument/2006/relationships/image" Target="../media/image40.png"/><Relationship Id="rId2" Type="http://schemas.openxmlformats.org/officeDocument/2006/relationships/image" Target="../media/image30.png"/><Relationship Id="rId1" Type="http://schemas.openxmlformats.org/officeDocument/2006/relationships/image" Target="../media/image29.emf"/><Relationship Id="rId6" Type="http://schemas.openxmlformats.org/officeDocument/2006/relationships/image" Target="../media/image34.png"/><Relationship Id="rId11" Type="http://schemas.openxmlformats.org/officeDocument/2006/relationships/image" Target="../media/image39.png"/><Relationship Id="rId5" Type="http://schemas.openxmlformats.org/officeDocument/2006/relationships/image" Target="../media/image33.png"/><Relationship Id="rId10" Type="http://schemas.openxmlformats.org/officeDocument/2006/relationships/image" Target="../media/image38.png"/><Relationship Id="rId4" Type="http://schemas.openxmlformats.org/officeDocument/2006/relationships/image" Target="../media/image32.png"/><Relationship Id="rId9" Type="http://schemas.openxmlformats.org/officeDocument/2006/relationships/image" Target="../media/image37.png"/></Relationships>
</file>

<file path=xl/drawings/drawing1.xml><?xml version="1.0" encoding="utf-8"?>
<xdr:wsDr xmlns:xdr="http://schemas.openxmlformats.org/drawingml/2006/spreadsheetDrawing" xmlns:a="http://schemas.openxmlformats.org/drawingml/2006/main">
  <xdr:oneCellAnchor>
    <xdr:from>
      <xdr:col>2</xdr:col>
      <xdr:colOff>605039</xdr:colOff>
      <xdr:row>20</xdr:row>
      <xdr:rowOff>279399</xdr:rowOff>
    </xdr:from>
    <xdr:ext cx="2868772" cy="1533526"/>
    <xdr:pic>
      <xdr:nvPicPr>
        <xdr:cNvPr id="2" name="Picture 1">
          <a:extLst>
            <a:ext uri="{FF2B5EF4-FFF2-40B4-BE49-F238E27FC236}">
              <a16:creationId xmlns:a16="http://schemas.microsoft.com/office/drawing/2014/main" id="{C1F075C7-C8F3-429A-9690-732C22BD86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14764" y="6308724"/>
          <a:ext cx="2868772" cy="1533526"/>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oneCellAnchor>
  <xdr:oneCellAnchor>
    <xdr:from>
      <xdr:col>2</xdr:col>
      <xdr:colOff>2401093</xdr:colOff>
      <xdr:row>24</xdr:row>
      <xdr:rowOff>358775</xdr:rowOff>
    </xdr:from>
    <xdr:ext cx="1590897" cy="1962424"/>
    <xdr:pic>
      <xdr:nvPicPr>
        <xdr:cNvPr id="3" name="Picture 2">
          <a:extLst>
            <a:ext uri="{FF2B5EF4-FFF2-40B4-BE49-F238E27FC236}">
              <a16:creationId xmlns:a16="http://schemas.microsoft.com/office/drawing/2014/main" id="{0747714B-441F-44A4-BE0B-91DBF73EBCB7}"/>
            </a:ext>
          </a:extLst>
        </xdr:cNvPr>
        <xdr:cNvPicPr>
          <a:picLocks noChangeAspect="1"/>
        </xdr:cNvPicPr>
      </xdr:nvPicPr>
      <xdr:blipFill>
        <a:blip xmlns:r="http://schemas.openxmlformats.org/officeDocument/2006/relationships" r:embed="rId2"/>
        <a:stretch>
          <a:fillRect/>
        </a:stretch>
      </xdr:blipFill>
      <xdr:spPr>
        <a:xfrm>
          <a:off x="4010818" y="15179675"/>
          <a:ext cx="1590897" cy="1962424"/>
        </a:xfrm>
        <a:prstGeom prst="rect">
          <a:avLst/>
        </a:prstGeom>
      </xdr:spPr>
    </xdr:pic>
    <xdr:clientData/>
  </xdr:oneCellAnchor>
  <xdr:oneCellAnchor>
    <xdr:from>
      <xdr:col>2</xdr:col>
      <xdr:colOff>0</xdr:colOff>
      <xdr:row>24</xdr:row>
      <xdr:rowOff>0</xdr:rowOff>
    </xdr:from>
    <xdr:ext cx="2524477" cy="1914792"/>
    <xdr:pic>
      <xdr:nvPicPr>
        <xdr:cNvPr id="4" name="Picture 3">
          <a:extLst>
            <a:ext uri="{FF2B5EF4-FFF2-40B4-BE49-F238E27FC236}">
              <a16:creationId xmlns:a16="http://schemas.microsoft.com/office/drawing/2014/main" id="{1B8751F1-7E75-4647-9621-C02ACEF8F170}"/>
            </a:ext>
          </a:extLst>
        </xdr:cNvPr>
        <xdr:cNvPicPr>
          <a:picLocks noChangeAspect="1"/>
        </xdr:cNvPicPr>
      </xdr:nvPicPr>
      <xdr:blipFill>
        <a:blip xmlns:r="http://schemas.openxmlformats.org/officeDocument/2006/relationships" r:embed="rId3"/>
        <a:stretch>
          <a:fillRect/>
        </a:stretch>
      </xdr:blipFill>
      <xdr:spPr>
        <a:xfrm>
          <a:off x="1609725" y="14820900"/>
          <a:ext cx="2524477" cy="1914792"/>
        </a:xfrm>
        <a:prstGeom prst="rect">
          <a:avLst/>
        </a:prstGeom>
      </xdr:spPr>
    </xdr:pic>
    <xdr:clientData/>
  </xdr:oneCellAnchor>
  <xdr:oneCellAnchor>
    <xdr:from>
      <xdr:col>2</xdr:col>
      <xdr:colOff>136526</xdr:colOff>
      <xdr:row>29</xdr:row>
      <xdr:rowOff>155234</xdr:rowOff>
    </xdr:from>
    <xdr:ext cx="1562100" cy="1794496"/>
    <xdr:pic>
      <xdr:nvPicPr>
        <xdr:cNvPr id="5" name="Picture 4">
          <a:extLst>
            <a:ext uri="{FF2B5EF4-FFF2-40B4-BE49-F238E27FC236}">
              <a16:creationId xmlns:a16="http://schemas.microsoft.com/office/drawing/2014/main" id="{0D1EA3A8-05DF-486F-BCE4-BF3E9EF34814}"/>
            </a:ext>
          </a:extLst>
        </xdr:cNvPr>
        <xdr:cNvPicPr>
          <a:picLocks noChangeAspect="1"/>
        </xdr:cNvPicPr>
      </xdr:nvPicPr>
      <xdr:blipFill>
        <a:blip xmlns:r="http://schemas.openxmlformats.org/officeDocument/2006/relationships" r:embed="rId4"/>
        <a:stretch>
          <a:fillRect/>
        </a:stretch>
      </xdr:blipFill>
      <xdr:spPr>
        <a:xfrm>
          <a:off x="1746251" y="26749034"/>
          <a:ext cx="1562100" cy="1794496"/>
        </a:xfrm>
        <a:prstGeom prst="rect">
          <a:avLst/>
        </a:prstGeom>
      </xdr:spPr>
    </xdr:pic>
    <xdr:clientData/>
  </xdr:oneCellAnchor>
  <xdr:oneCellAnchor>
    <xdr:from>
      <xdr:col>2</xdr:col>
      <xdr:colOff>1350090</xdr:colOff>
      <xdr:row>29</xdr:row>
      <xdr:rowOff>517713</xdr:rowOff>
    </xdr:from>
    <xdr:ext cx="2412135" cy="729722"/>
    <xdr:pic>
      <xdr:nvPicPr>
        <xdr:cNvPr id="6" name="Picture 5">
          <a:extLst>
            <a:ext uri="{FF2B5EF4-FFF2-40B4-BE49-F238E27FC236}">
              <a16:creationId xmlns:a16="http://schemas.microsoft.com/office/drawing/2014/main" id="{959DE284-A0D9-4128-89D3-19B4F2BA488C}"/>
            </a:ext>
          </a:extLst>
        </xdr:cNvPr>
        <xdr:cNvPicPr>
          <a:picLocks noChangeAspect="1"/>
        </xdr:cNvPicPr>
      </xdr:nvPicPr>
      <xdr:blipFill>
        <a:blip xmlns:r="http://schemas.openxmlformats.org/officeDocument/2006/relationships" r:embed="rId5"/>
        <a:stretch>
          <a:fillRect/>
        </a:stretch>
      </xdr:blipFill>
      <xdr:spPr>
        <a:xfrm rot="20421962">
          <a:off x="2959815" y="27111513"/>
          <a:ext cx="2412135" cy="729722"/>
        </a:xfrm>
        <a:prstGeom prst="rect">
          <a:avLst/>
        </a:prstGeom>
      </xdr:spPr>
    </xdr:pic>
    <xdr:clientData/>
  </xdr:oneCellAnchor>
  <xdr:oneCellAnchor>
    <xdr:from>
      <xdr:col>2</xdr:col>
      <xdr:colOff>533400</xdr:colOff>
      <xdr:row>32</xdr:row>
      <xdr:rowOff>63501</xdr:rowOff>
    </xdr:from>
    <xdr:ext cx="2146300" cy="2125462"/>
    <xdr:pic>
      <xdr:nvPicPr>
        <xdr:cNvPr id="7" name="Picture 6">
          <a:extLst>
            <a:ext uri="{FF2B5EF4-FFF2-40B4-BE49-F238E27FC236}">
              <a16:creationId xmlns:a16="http://schemas.microsoft.com/office/drawing/2014/main" id="{07B56488-1F9D-487C-B31E-A288ADCBC80A}"/>
            </a:ext>
          </a:extLst>
        </xdr:cNvPr>
        <xdr:cNvPicPr>
          <a:picLocks noChangeAspect="1"/>
        </xdr:cNvPicPr>
      </xdr:nvPicPr>
      <xdr:blipFill>
        <a:blip xmlns:r="http://schemas.openxmlformats.org/officeDocument/2006/relationships" r:embed="rId6"/>
        <a:stretch>
          <a:fillRect/>
        </a:stretch>
      </xdr:blipFill>
      <xdr:spPr>
        <a:xfrm>
          <a:off x="2143125" y="32839026"/>
          <a:ext cx="2146300" cy="2125462"/>
        </a:xfrm>
        <a:prstGeom prst="rect">
          <a:avLst/>
        </a:prstGeom>
      </xdr:spPr>
    </xdr:pic>
    <xdr:clientData/>
  </xdr:oneCellAnchor>
  <xdr:oneCellAnchor>
    <xdr:from>
      <xdr:col>2</xdr:col>
      <xdr:colOff>76201</xdr:colOff>
      <xdr:row>33</xdr:row>
      <xdr:rowOff>152400</xdr:rowOff>
    </xdr:from>
    <xdr:ext cx="2717799" cy="1889202"/>
    <xdr:pic>
      <xdr:nvPicPr>
        <xdr:cNvPr id="8" name="Picture 7">
          <a:extLst>
            <a:ext uri="{FF2B5EF4-FFF2-40B4-BE49-F238E27FC236}">
              <a16:creationId xmlns:a16="http://schemas.microsoft.com/office/drawing/2014/main" id="{151ECA8B-CFBF-4076-BAF2-B38DC9D4C773}"/>
            </a:ext>
          </a:extLst>
        </xdr:cNvPr>
        <xdr:cNvPicPr>
          <a:picLocks noChangeAspect="1"/>
        </xdr:cNvPicPr>
      </xdr:nvPicPr>
      <xdr:blipFill>
        <a:blip xmlns:r="http://schemas.openxmlformats.org/officeDocument/2006/relationships" r:embed="rId7"/>
        <a:stretch>
          <a:fillRect/>
        </a:stretch>
      </xdr:blipFill>
      <xdr:spPr>
        <a:xfrm>
          <a:off x="1685926" y="35166300"/>
          <a:ext cx="2717799" cy="1889202"/>
        </a:xfrm>
        <a:prstGeom prst="rect">
          <a:avLst/>
        </a:prstGeom>
      </xdr:spPr>
    </xdr:pic>
    <xdr:clientData/>
  </xdr:oneCellAnchor>
  <xdr:oneCellAnchor>
    <xdr:from>
      <xdr:col>2</xdr:col>
      <xdr:colOff>1117600</xdr:colOff>
      <xdr:row>35</xdr:row>
      <xdr:rowOff>2016125</xdr:rowOff>
    </xdr:from>
    <xdr:ext cx="1457325" cy="2485866"/>
    <xdr:pic>
      <xdr:nvPicPr>
        <xdr:cNvPr id="9" name="Picture 8">
          <a:extLst>
            <a:ext uri="{FF2B5EF4-FFF2-40B4-BE49-F238E27FC236}">
              <a16:creationId xmlns:a16="http://schemas.microsoft.com/office/drawing/2014/main" id="{C0D484CD-E09A-402C-AF89-09C51221063B}"/>
            </a:ext>
          </a:extLst>
        </xdr:cNvPr>
        <xdr:cNvPicPr>
          <a:picLocks noChangeAspect="1"/>
        </xdr:cNvPicPr>
      </xdr:nvPicPr>
      <xdr:blipFill>
        <a:blip xmlns:r="http://schemas.openxmlformats.org/officeDocument/2006/relationships" r:embed="rId8"/>
        <a:stretch>
          <a:fillRect/>
        </a:stretch>
      </xdr:blipFill>
      <xdr:spPr>
        <a:xfrm>
          <a:off x="2727325" y="41287700"/>
          <a:ext cx="1457325" cy="2485866"/>
        </a:xfrm>
        <a:prstGeom prst="rect">
          <a:avLst/>
        </a:prstGeom>
      </xdr:spPr>
    </xdr:pic>
    <xdr:clientData/>
  </xdr:oneCellAnchor>
  <xdr:oneCellAnchor>
    <xdr:from>
      <xdr:col>2</xdr:col>
      <xdr:colOff>825500</xdr:colOff>
      <xdr:row>41</xdr:row>
      <xdr:rowOff>317500</xdr:rowOff>
    </xdr:from>
    <xdr:ext cx="2105319" cy="1457528"/>
    <xdr:pic>
      <xdr:nvPicPr>
        <xdr:cNvPr id="10" name="Picture 9">
          <a:extLst>
            <a:ext uri="{FF2B5EF4-FFF2-40B4-BE49-F238E27FC236}">
              <a16:creationId xmlns:a16="http://schemas.microsoft.com/office/drawing/2014/main" id="{9EB7715D-98CE-4C9E-8C09-1B7A25ADD944}"/>
            </a:ext>
          </a:extLst>
        </xdr:cNvPr>
        <xdr:cNvPicPr>
          <a:picLocks noChangeAspect="1"/>
        </xdr:cNvPicPr>
      </xdr:nvPicPr>
      <xdr:blipFill>
        <a:blip xmlns:r="http://schemas.openxmlformats.org/officeDocument/2006/relationships" r:embed="rId9"/>
        <a:stretch>
          <a:fillRect/>
        </a:stretch>
      </xdr:blipFill>
      <xdr:spPr>
        <a:xfrm>
          <a:off x="2435225" y="52171600"/>
          <a:ext cx="2105319" cy="1457528"/>
        </a:xfrm>
        <a:prstGeom prst="rect">
          <a:avLst/>
        </a:prstGeom>
      </xdr:spPr>
    </xdr:pic>
    <xdr:clientData/>
  </xdr:oneCellAnchor>
  <xdr:oneCellAnchor>
    <xdr:from>
      <xdr:col>2</xdr:col>
      <xdr:colOff>787400</xdr:colOff>
      <xdr:row>42</xdr:row>
      <xdr:rowOff>114300</xdr:rowOff>
    </xdr:from>
    <xdr:ext cx="2105319" cy="1457528"/>
    <xdr:pic>
      <xdr:nvPicPr>
        <xdr:cNvPr id="11" name="Picture 10">
          <a:extLst>
            <a:ext uri="{FF2B5EF4-FFF2-40B4-BE49-F238E27FC236}">
              <a16:creationId xmlns:a16="http://schemas.microsoft.com/office/drawing/2014/main" id="{3D03B041-D46B-4BD9-A299-0932841250BB}"/>
            </a:ext>
          </a:extLst>
        </xdr:cNvPr>
        <xdr:cNvPicPr>
          <a:picLocks noChangeAspect="1"/>
        </xdr:cNvPicPr>
      </xdr:nvPicPr>
      <xdr:blipFill>
        <a:blip xmlns:r="http://schemas.openxmlformats.org/officeDocument/2006/relationships" r:embed="rId9"/>
        <a:stretch>
          <a:fillRect/>
        </a:stretch>
      </xdr:blipFill>
      <xdr:spPr>
        <a:xfrm>
          <a:off x="2397125" y="53987700"/>
          <a:ext cx="2105319" cy="1457528"/>
        </a:xfrm>
        <a:prstGeom prst="rect">
          <a:avLst/>
        </a:prstGeom>
      </xdr:spPr>
    </xdr:pic>
    <xdr:clientData/>
  </xdr:oneCellAnchor>
  <xdr:oneCellAnchor>
    <xdr:from>
      <xdr:col>2</xdr:col>
      <xdr:colOff>1079500</xdr:colOff>
      <xdr:row>45</xdr:row>
      <xdr:rowOff>171554</xdr:rowOff>
    </xdr:from>
    <xdr:ext cx="1663700" cy="1663700"/>
    <xdr:pic>
      <xdr:nvPicPr>
        <xdr:cNvPr id="12" name="Picture 11">
          <a:extLst>
            <a:ext uri="{FF2B5EF4-FFF2-40B4-BE49-F238E27FC236}">
              <a16:creationId xmlns:a16="http://schemas.microsoft.com/office/drawing/2014/main" id="{78E33402-654A-4BC1-BB70-643BE2F6CB1B}"/>
            </a:ext>
          </a:extLst>
        </xdr:cNvPr>
        <xdr:cNvPicPr>
          <a:picLocks noChangeAspect="1"/>
        </xdr:cNvPicPr>
      </xdr:nvPicPr>
      <xdr:blipFill>
        <a:blip xmlns:r="http://schemas.openxmlformats.org/officeDocument/2006/relationships" r:embed="rId10"/>
        <a:stretch>
          <a:fillRect/>
        </a:stretch>
      </xdr:blipFill>
      <xdr:spPr>
        <a:xfrm>
          <a:off x="2689225" y="60493379"/>
          <a:ext cx="1663700" cy="1663700"/>
        </a:xfrm>
        <a:prstGeom prst="rect">
          <a:avLst/>
        </a:prstGeom>
      </xdr:spPr>
    </xdr:pic>
    <xdr:clientData/>
  </xdr:oneCellAnchor>
  <xdr:oneCellAnchor>
    <xdr:from>
      <xdr:col>2</xdr:col>
      <xdr:colOff>114300</xdr:colOff>
      <xdr:row>46</xdr:row>
      <xdr:rowOff>63500</xdr:rowOff>
    </xdr:from>
    <xdr:ext cx="3505200" cy="1676400"/>
    <xdr:pic>
      <xdr:nvPicPr>
        <xdr:cNvPr id="13" name="Picture 12">
          <a:extLst>
            <a:ext uri="{FF2B5EF4-FFF2-40B4-BE49-F238E27FC236}">
              <a16:creationId xmlns:a16="http://schemas.microsoft.com/office/drawing/2014/main" id="{E95BA74D-B326-4FB9-9A62-7EEFC74825A5}"/>
            </a:ext>
          </a:extLst>
        </xdr:cNvPr>
        <xdr:cNvPicPr>
          <a:picLocks noChangeAspect="1"/>
        </xdr:cNvPicPr>
      </xdr:nvPicPr>
      <xdr:blipFill>
        <a:blip xmlns:r="http://schemas.openxmlformats.org/officeDocument/2006/relationships" r:embed="rId11"/>
        <a:stretch>
          <a:fillRect/>
        </a:stretch>
      </xdr:blipFill>
      <xdr:spPr>
        <a:xfrm>
          <a:off x="1724025" y="62404625"/>
          <a:ext cx="3505200" cy="1676400"/>
        </a:xfrm>
        <a:prstGeom prst="rect">
          <a:avLst/>
        </a:prstGeom>
      </xdr:spPr>
    </xdr:pic>
    <xdr:clientData/>
  </xdr:oneCellAnchor>
  <xdr:oneCellAnchor>
    <xdr:from>
      <xdr:col>2</xdr:col>
      <xdr:colOff>965200</xdr:colOff>
      <xdr:row>55</xdr:row>
      <xdr:rowOff>228600</xdr:rowOff>
    </xdr:from>
    <xdr:ext cx="1804163" cy="1790700"/>
    <xdr:pic>
      <xdr:nvPicPr>
        <xdr:cNvPr id="14" name="Picture 13">
          <a:extLst>
            <a:ext uri="{FF2B5EF4-FFF2-40B4-BE49-F238E27FC236}">
              <a16:creationId xmlns:a16="http://schemas.microsoft.com/office/drawing/2014/main" id="{46D99A70-94A9-4690-841D-E52FCC113566}"/>
            </a:ext>
          </a:extLst>
        </xdr:cNvPr>
        <xdr:cNvPicPr>
          <a:picLocks noChangeAspect="1"/>
        </xdr:cNvPicPr>
      </xdr:nvPicPr>
      <xdr:blipFill>
        <a:blip xmlns:r="http://schemas.openxmlformats.org/officeDocument/2006/relationships" r:embed="rId12"/>
        <a:stretch>
          <a:fillRect/>
        </a:stretch>
      </xdr:blipFill>
      <xdr:spPr>
        <a:xfrm>
          <a:off x="2574925" y="75476100"/>
          <a:ext cx="1804163" cy="1790700"/>
        </a:xfrm>
        <a:prstGeom prst="rect">
          <a:avLst/>
        </a:prstGeom>
      </xdr:spPr>
    </xdr:pic>
    <xdr:clientData/>
  </xdr:oneCellAnchor>
  <xdr:oneCellAnchor>
    <xdr:from>
      <xdr:col>2</xdr:col>
      <xdr:colOff>1058334</xdr:colOff>
      <xdr:row>19</xdr:row>
      <xdr:rowOff>336176</xdr:rowOff>
    </xdr:from>
    <xdr:ext cx="1928813" cy="1490534"/>
    <xdr:pic>
      <xdr:nvPicPr>
        <xdr:cNvPr id="15" name="Picture 14">
          <a:extLst>
            <a:ext uri="{FF2B5EF4-FFF2-40B4-BE49-F238E27FC236}">
              <a16:creationId xmlns:a16="http://schemas.microsoft.com/office/drawing/2014/main" id="{821EDA8B-5894-480D-93D2-5B16B628F7D9}"/>
            </a:ext>
          </a:extLst>
        </xdr:cNvPr>
        <xdr:cNvPicPr>
          <a:picLocks noChangeAspect="1"/>
        </xdr:cNvPicPr>
      </xdr:nvPicPr>
      <xdr:blipFill>
        <a:blip xmlns:r="http://schemas.openxmlformats.org/officeDocument/2006/relationships" r:embed="rId13"/>
        <a:stretch>
          <a:fillRect/>
        </a:stretch>
      </xdr:blipFill>
      <xdr:spPr>
        <a:xfrm>
          <a:off x="2668059" y="4346201"/>
          <a:ext cx="1928813" cy="149053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arsgovza-my.sharepoint.com/personal/msikhavhakhavha_sars_gov_za/Documents/Desktop/Final%20Pricing%20Template%20Office%20furniture.xlsx" TargetMode="External"/><Relationship Id="rId1" Type="http://schemas.openxmlformats.org/officeDocument/2006/relationships/externalLinkPath" Target="/personal/msikhavhakhavha_sars_gov_za/Documents/Desktop/Final%20Pricing%20Template%20Office%20furnitu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1035670/AppData/Local/Microsoft/Windows/Temporary%20Internet%20Files/Content.Outlook/U9FVP35Z/Procurement%20Tracking%20Sheet%20WO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ARIEGA"/>
      <sheetName val="VEREENIGING"/>
      <sheetName val="RANDFONTEIN"/>
      <sheetName val="BLOCK F "/>
      <sheetName val="LEHAE CHAIR'S&amp;FURN REPLACEM "/>
      <sheetName val="PINETOWN"/>
      <sheetName val="STEVENS HOUSE "/>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lg_Input"/>
      <sheetName val="Catlg_Stage1"/>
      <sheetName val="Catlg_Stage2"/>
      <sheetName val="Table2"/>
      <sheetName val="Asset Capture New"/>
      <sheetName val="Tracking sheet"/>
      <sheetName val="Table1"/>
    </sheetNames>
    <sheetDataSet>
      <sheetData sheetId="0" refreshError="1"/>
      <sheetData sheetId="1" refreshError="1"/>
      <sheetData sheetId="2" refreshError="1"/>
      <sheetData sheetId="3" refreshError="1"/>
      <sheetData sheetId="4" refreshError="1"/>
      <sheetData sheetId="5" refreshError="1"/>
      <sheetData sheetId="6" refreshError="1">
        <row r="14">
          <cell r="A14" t="str">
            <v>PC's - Desktops</v>
          </cell>
        </row>
        <row r="15">
          <cell r="A15" t="str">
            <v>Computer Equipment-Mainframe</v>
          </cell>
        </row>
        <row r="16">
          <cell r="A16" t="str">
            <v>Laptops / Notebooks</v>
          </cell>
        </row>
        <row r="17">
          <cell r="A17" t="str">
            <v>Printers / Scanners</v>
          </cell>
        </row>
        <row r="18">
          <cell r="A18" t="str">
            <v>Servers</v>
          </cell>
        </row>
        <row r="19">
          <cell r="A19" t="str">
            <v>Cabling Capital</v>
          </cell>
        </row>
        <row r="20">
          <cell r="A20" t="str">
            <v>Office Equipment</v>
          </cell>
        </row>
        <row r="21">
          <cell r="A21" t="str">
            <v>Security Equipment</v>
          </cell>
        </row>
        <row r="22">
          <cell r="A22" t="str">
            <v>Garden Equipment</v>
          </cell>
        </row>
        <row r="23">
          <cell r="A23" t="str">
            <v>Kitchen Equipment</v>
          </cell>
        </row>
        <row r="24">
          <cell r="A24" t="str">
            <v>Laboratory Equipment</v>
          </cell>
        </row>
        <row r="25">
          <cell r="A25" t="str">
            <v>Low value assets</v>
          </cell>
        </row>
        <row r="26">
          <cell r="A26" t="str">
            <v>Audio Visual Equipment</v>
          </cell>
        </row>
        <row r="27">
          <cell r="A27" t="str">
            <v>Vehicles</v>
          </cell>
        </row>
        <row r="28">
          <cell r="A28" t="str">
            <v>Furniture and Fittings</v>
          </cell>
        </row>
        <row r="29">
          <cell r="A29" t="str">
            <v>Computer Software Mainframe</v>
          </cell>
        </row>
        <row r="30">
          <cell r="A30" t="str">
            <v>Computer Software Networks</v>
          </cell>
        </row>
        <row r="31">
          <cell r="A31" t="str">
            <v>Software mainframe maintenance</v>
          </cell>
        </row>
        <row r="32">
          <cell r="A32" t="str">
            <v>Computer equipment mainframe maintenance</v>
          </cell>
        </row>
        <row r="33">
          <cell r="A33" t="str">
            <v>Software network maintenance</v>
          </cell>
        </row>
        <row r="34">
          <cell r="A34" t="str">
            <v>Computer equipment network maintenance</v>
          </cell>
        </row>
        <row r="35">
          <cell r="A35" t="str">
            <v>License fees IT systems</v>
          </cell>
        </row>
        <row r="36">
          <cell r="A36" t="str">
            <v>Cabling maintenance</v>
          </cell>
        </row>
        <row r="37">
          <cell r="A37" t="str">
            <v>Zzzzz</v>
          </cell>
        </row>
        <row r="38">
          <cell r="A38" t="str">
            <v>Zzzzz</v>
          </cell>
        </row>
        <row r="39">
          <cell r="A39" t="str">
            <v>Zzzzz</v>
          </cell>
        </row>
      </sheetData>
    </sheetDataSet>
  </externalBook>
</externalLink>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8">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10254-54EE-4F37-93FB-B2B31574A7F6}">
  <sheetPr>
    <tabColor rgb="FF92D050"/>
    <pageSetUpPr fitToPage="1"/>
  </sheetPr>
  <dimension ref="A1:S81"/>
  <sheetViews>
    <sheetView tabSelected="1" zoomScale="80" zoomScaleNormal="80" workbookViewId="0">
      <selection activeCell="B18" sqref="B18:J18"/>
    </sheetView>
  </sheetViews>
  <sheetFormatPr defaultColWidth="9.140625" defaultRowHeight="15" x14ac:dyDescent="0.2"/>
  <cols>
    <col min="1" max="1" width="9.140625" style="1"/>
    <col min="2" max="2" width="15" style="1" customWidth="1"/>
    <col min="3" max="3" width="60.140625" style="2" customWidth="1"/>
    <col min="4" max="4" width="35.140625" style="3" customWidth="1"/>
    <col min="5" max="5" width="58.42578125" style="4" customWidth="1"/>
    <col min="6" max="6" width="43.42578125" style="4" customWidth="1"/>
    <col min="7" max="7" width="45.42578125" style="1" customWidth="1"/>
    <col min="8" max="8" width="34" style="1" customWidth="1"/>
    <col min="9" max="9" width="26.28515625" style="5" customWidth="1"/>
    <col min="10" max="10" width="25.85546875" style="5" customWidth="1"/>
    <col min="11" max="11" width="25.5703125" style="36" customWidth="1"/>
    <col min="12" max="12" width="38.85546875" style="4" customWidth="1"/>
    <col min="13" max="16384" width="9.140625" style="1"/>
  </cols>
  <sheetData>
    <row r="1" spans="1:8" ht="15.75" thickBot="1" x14ac:dyDescent="0.25"/>
    <row r="2" spans="1:8" s="12" customFormat="1" ht="20.25" customHeight="1" thickBot="1" x14ac:dyDescent="0.25">
      <c r="A2" s="6"/>
      <c r="B2" s="7" t="s">
        <v>0</v>
      </c>
      <c r="C2" s="8"/>
      <c r="D2" s="9" t="s">
        <v>1</v>
      </c>
      <c r="E2" s="10"/>
      <c r="F2" s="10"/>
      <c r="G2" s="11"/>
    </row>
    <row r="3" spans="1:8" s="12" customFormat="1" ht="20.25" customHeight="1" thickBot="1" x14ac:dyDescent="0.25">
      <c r="A3" s="6"/>
      <c r="B3" s="13" t="s">
        <v>2</v>
      </c>
      <c r="C3" s="14"/>
      <c r="D3" s="15" t="s">
        <v>3</v>
      </c>
      <c r="E3" s="16"/>
      <c r="F3" s="16"/>
      <c r="G3" s="17"/>
    </row>
    <row r="4" spans="1:8" s="12" customFormat="1" ht="20.25" customHeight="1" thickBot="1" x14ac:dyDescent="0.3">
      <c r="A4" s="6"/>
      <c r="B4" s="18" t="s">
        <v>4</v>
      </c>
      <c r="C4" s="19"/>
      <c r="D4" s="20"/>
      <c r="E4" s="21"/>
      <c r="F4" s="21"/>
      <c r="G4" s="22"/>
    </row>
    <row r="5" spans="1:8" s="12" customFormat="1" ht="15" customHeight="1" thickBot="1" x14ac:dyDescent="0.3">
      <c r="A5" s="23"/>
      <c r="B5" s="24"/>
      <c r="C5" s="25"/>
      <c r="D5" s="25"/>
      <c r="E5" s="25"/>
    </row>
    <row r="6" spans="1:8" s="12" customFormat="1" x14ac:dyDescent="0.25">
      <c r="A6" s="26"/>
      <c r="B6" s="27" t="s">
        <v>5</v>
      </c>
      <c r="C6" s="28"/>
      <c r="D6" s="28"/>
      <c r="E6" s="28"/>
      <c r="F6" s="28"/>
      <c r="G6" s="29"/>
    </row>
    <row r="7" spans="1:8" s="12" customFormat="1" x14ac:dyDescent="0.25">
      <c r="B7" s="30" t="s">
        <v>6</v>
      </c>
      <c r="C7" s="31"/>
      <c r="D7" s="31"/>
      <c r="E7" s="31"/>
      <c r="F7" s="31"/>
      <c r="G7" s="32"/>
    </row>
    <row r="8" spans="1:8" s="12" customFormat="1" ht="14.25" x14ac:dyDescent="0.2">
      <c r="B8" s="30" t="s">
        <v>7</v>
      </c>
      <c r="C8" s="31"/>
      <c r="D8" s="31"/>
      <c r="E8" s="31"/>
      <c r="F8" s="31"/>
      <c r="G8" s="32"/>
    </row>
    <row r="9" spans="1:8" s="12" customFormat="1" ht="14.25" x14ac:dyDescent="0.2">
      <c r="B9" s="30" t="s">
        <v>8</v>
      </c>
      <c r="C9" s="31"/>
      <c r="D9" s="31"/>
      <c r="E9" s="31"/>
      <c r="F9" s="31"/>
      <c r="G9" s="32"/>
    </row>
    <row r="10" spans="1:8" s="12" customFormat="1" x14ac:dyDescent="0.25">
      <c r="B10" s="33" t="s">
        <v>9</v>
      </c>
      <c r="C10" s="34"/>
      <c r="D10" s="34"/>
      <c r="E10" s="34"/>
      <c r="F10" s="34"/>
      <c r="G10" s="35"/>
      <c r="H10" s="36"/>
    </row>
    <row r="11" spans="1:8" s="12" customFormat="1" x14ac:dyDescent="0.25">
      <c r="B11" s="33" t="s">
        <v>10</v>
      </c>
      <c r="C11" s="34"/>
      <c r="D11" s="34"/>
      <c r="E11" s="34"/>
      <c r="F11" s="34"/>
      <c r="G11" s="35"/>
    </row>
    <row r="12" spans="1:8" s="12" customFormat="1" ht="14.25" x14ac:dyDescent="0.2">
      <c r="B12" s="30" t="s">
        <v>11</v>
      </c>
      <c r="C12" s="31"/>
      <c r="D12" s="31"/>
      <c r="E12" s="31"/>
      <c r="F12" s="31"/>
      <c r="G12" s="32"/>
    </row>
    <row r="13" spans="1:8" s="12" customFormat="1" ht="14.25" x14ac:dyDescent="0.2">
      <c r="B13" s="30" t="s">
        <v>12</v>
      </c>
      <c r="C13" s="31"/>
      <c r="D13" s="31"/>
      <c r="E13" s="31"/>
      <c r="F13" s="31"/>
      <c r="G13" s="32"/>
    </row>
    <row r="14" spans="1:8" s="12" customFormat="1" ht="14.25" x14ac:dyDescent="0.2">
      <c r="B14" s="30" t="s">
        <v>13</v>
      </c>
      <c r="C14" s="31"/>
      <c r="D14" s="31"/>
      <c r="E14" s="31"/>
      <c r="F14" s="31"/>
      <c r="G14" s="32"/>
    </row>
    <row r="15" spans="1:8" s="12" customFormat="1" ht="14.25" x14ac:dyDescent="0.2">
      <c r="B15" s="30" t="s">
        <v>14</v>
      </c>
      <c r="C15" s="31"/>
      <c r="D15" s="31"/>
      <c r="E15" s="31"/>
      <c r="F15" s="31"/>
      <c r="G15" s="32"/>
    </row>
    <row r="16" spans="1:8" s="12" customFormat="1" thickBot="1" x14ac:dyDescent="0.25">
      <c r="B16" s="37" t="s">
        <v>15</v>
      </c>
      <c r="C16" s="38"/>
      <c r="D16" s="38"/>
      <c r="E16" s="38"/>
      <c r="F16" s="38"/>
      <c r="G16" s="39"/>
    </row>
    <row r="18" spans="2:12" ht="15.75" customHeight="1" thickBot="1" x14ac:dyDescent="0.3">
      <c r="B18" s="40" t="s">
        <v>16</v>
      </c>
      <c r="C18" s="40"/>
      <c r="D18" s="40"/>
      <c r="E18" s="40"/>
      <c r="F18" s="40"/>
      <c r="G18" s="40"/>
      <c r="H18" s="40"/>
      <c r="I18" s="40"/>
      <c r="J18" s="40"/>
      <c r="K18" s="41"/>
      <c r="L18" s="1"/>
    </row>
    <row r="19" spans="2:12" ht="33" customHeight="1" thickBot="1" x14ac:dyDescent="0.25">
      <c r="B19" s="42" t="s">
        <v>17</v>
      </c>
      <c r="C19" s="43" t="s">
        <v>18</v>
      </c>
      <c r="D19" s="43" t="s">
        <v>19</v>
      </c>
      <c r="E19" s="43" t="s">
        <v>20</v>
      </c>
      <c r="F19" s="43" t="s">
        <v>21</v>
      </c>
      <c r="G19" s="43" t="s">
        <v>22</v>
      </c>
      <c r="H19" s="43" t="s">
        <v>23</v>
      </c>
      <c r="I19" s="43" t="s">
        <v>24</v>
      </c>
      <c r="J19" s="43" t="s">
        <v>25</v>
      </c>
      <c r="K19" s="1"/>
      <c r="L19" s="1"/>
    </row>
    <row r="20" spans="2:12" s="2" customFormat="1" ht="159" customHeight="1" x14ac:dyDescent="0.25">
      <c r="B20" s="44">
        <v>1</v>
      </c>
      <c r="C20" s="45"/>
      <c r="D20" s="45" t="s">
        <v>26</v>
      </c>
      <c r="E20" s="46" t="s">
        <v>27</v>
      </c>
      <c r="F20" s="47">
        <v>1</v>
      </c>
      <c r="G20" s="48"/>
      <c r="H20" s="49">
        <f>G20*F20</f>
        <v>0</v>
      </c>
      <c r="I20" s="50">
        <f>H20*15%</f>
        <v>0</v>
      </c>
      <c r="J20" s="51">
        <f>H20+I20</f>
        <v>0</v>
      </c>
    </row>
    <row r="21" spans="2:12" s="2" customFormat="1" ht="159" customHeight="1" x14ac:dyDescent="0.25">
      <c r="B21" s="52">
        <v>2</v>
      </c>
      <c r="C21" s="53"/>
      <c r="D21" s="53" t="s">
        <v>28</v>
      </c>
      <c r="E21" s="54" t="s">
        <v>29</v>
      </c>
      <c r="F21" s="55">
        <v>23</v>
      </c>
      <c r="G21" s="56"/>
      <c r="H21" s="57">
        <f>G21*F21</f>
        <v>0</v>
      </c>
      <c r="I21" s="58">
        <f t="shared" ref="I21:I58" si="0">H21*15%</f>
        <v>0</v>
      </c>
      <c r="J21" s="59">
        <f>H21+I21</f>
        <v>0</v>
      </c>
    </row>
    <row r="22" spans="2:12" s="2" customFormat="1" ht="159" customHeight="1" thickBot="1" x14ac:dyDescent="0.3">
      <c r="B22" s="52">
        <v>3</v>
      </c>
      <c r="C22" s="53" t="e" vm="1">
        <v>#VALUE!</v>
      </c>
      <c r="D22" s="53" t="s">
        <v>30</v>
      </c>
      <c r="E22" s="54" t="s">
        <v>31</v>
      </c>
      <c r="F22" s="55">
        <v>2</v>
      </c>
      <c r="G22" s="56"/>
      <c r="H22" s="57">
        <f t="shared" ref="H22:H57" si="1">G22*F22</f>
        <v>0</v>
      </c>
      <c r="I22" s="58">
        <f t="shared" si="0"/>
        <v>0</v>
      </c>
      <c r="J22" s="59">
        <f>H22+I22</f>
        <v>0</v>
      </c>
    </row>
    <row r="23" spans="2:12" s="2" customFormat="1" ht="159" customHeight="1" x14ac:dyDescent="0.25">
      <c r="B23" s="44">
        <v>4</v>
      </c>
      <c r="C23" s="53" t="e" vm="2">
        <v>#VALUE!</v>
      </c>
      <c r="D23" s="53" t="s">
        <v>32</v>
      </c>
      <c r="E23" s="54" t="s">
        <v>33</v>
      </c>
      <c r="F23" s="55">
        <v>3</v>
      </c>
      <c r="G23" s="56"/>
      <c r="H23" s="57">
        <f t="shared" si="1"/>
        <v>0</v>
      </c>
      <c r="I23" s="58">
        <f t="shared" si="0"/>
        <v>0</v>
      </c>
      <c r="J23" s="59">
        <f t="shared" ref="J23:J57" si="2">H23+I23</f>
        <v>0</v>
      </c>
    </row>
    <row r="24" spans="2:12" s="2" customFormat="1" ht="215.25" customHeight="1" x14ac:dyDescent="0.25">
      <c r="B24" s="52">
        <v>5</v>
      </c>
      <c r="C24" s="53" t="e" vm="3">
        <v>#VALUE!</v>
      </c>
      <c r="D24" s="53" t="s">
        <v>34</v>
      </c>
      <c r="E24" s="54" t="s">
        <v>35</v>
      </c>
      <c r="F24" s="55">
        <v>1</v>
      </c>
      <c r="G24" s="56"/>
      <c r="H24" s="57">
        <f t="shared" si="1"/>
        <v>0</v>
      </c>
      <c r="I24" s="58">
        <f t="shared" si="0"/>
        <v>0</v>
      </c>
      <c r="J24" s="59">
        <f t="shared" si="2"/>
        <v>0</v>
      </c>
    </row>
    <row r="25" spans="2:12" s="2" customFormat="1" ht="219" customHeight="1" thickBot="1" x14ac:dyDescent="0.3">
      <c r="B25" s="52">
        <v>6</v>
      </c>
      <c r="C25" s="53"/>
      <c r="D25" s="53" t="s">
        <v>36</v>
      </c>
      <c r="E25" s="54" t="s">
        <v>37</v>
      </c>
      <c r="F25" s="55">
        <v>2</v>
      </c>
      <c r="G25" s="56"/>
      <c r="H25" s="57">
        <f t="shared" si="1"/>
        <v>0</v>
      </c>
      <c r="I25" s="58">
        <f t="shared" si="0"/>
        <v>0</v>
      </c>
      <c r="J25" s="59">
        <f t="shared" si="2"/>
        <v>0</v>
      </c>
    </row>
    <row r="26" spans="2:12" s="2" customFormat="1" ht="195" customHeight="1" x14ac:dyDescent="0.25">
      <c r="B26" s="44">
        <v>7</v>
      </c>
      <c r="C26" s="53" t="e" vm="4">
        <v>#VALUE!</v>
      </c>
      <c r="D26" s="53" t="e" vm="5">
        <v>#VALUE!</v>
      </c>
      <c r="E26" s="54" t="s">
        <v>38</v>
      </c>
      <c r="F26" s="55">
        <v>13</v>
      </c>
      <c r="G26" s="56"/>
      <c r="H26" s="57">
        <f t="shared" si="1"/>
        <v>0</v>
      </c>
      <c r="I26" s="58">
        <f t="shared" si="0"/>
        <v>0</v>
      </c>
      <c r="J26" s="59">
        <f t="shared" si="2"/>
        <v>0</v>
      </c>
    </row>
    <row r="27" spans="2:12" s="2" customFormat="1" ht="171" customHeight="1" x14ac:dyDescent="0.25">
      <c r="B27" s="52">
        <v>8</v>
      </c>
      <c r="C27" s="53" t="e" vm="6">
        <v>#VALUE!</v>
      </c>
      <c r="D27" s="53" t="s">
        <v>39</v>
      </c>
      <c r="E27" s="54" t="s">
        <v>40</v>
      </c>
      <c r="F27" s="55">
        <v>8</v>
      </c>
      <c r="G27" s="56"/>
      <c r="H27" s="57">
        <f t="shared" si="1"/>
        <v>0</v>
      </c>
      <c r="I27" s="58">
        <f t="shared" si="0"/>
        <v>0</v>
      </c>
      <c r="J27" s="59">
        <f t="shared" si="2"/>
        <v>0</v>
      </c>
    </row>
    <row r="28" spans="2:12" s="2" customFormat="1" ht="183" customHeight="1" thickBot="1" x14ac:dyDescent="0.3">
      <c r="B28" s="52">
        <v>9</v>
      </c>
      <c r="C28" s="53" t="e" vm="7">
        <v>#VALUE!</v>
      </c>
      <c r="D28" s="53" t="s">
        <v>41</v>
      </c>
      <c r="E28" s="54" t="s">
        <v>42</v>
      </c>
      <c r="F28" s="55">
        <v>1</v>
      </c>
      <c r="G28" s="56"/>
      <c r="H28" s="57">
        <f t="shared" si="1"/>
        <v>0</v>
      </c>
      <c r="I28" s="58">
        <f t="shared" si="0"/>
        <v>0</v>
      </c>
      <c r="J28" s="59">
        <f t="shared" si="2"/>
        <v>0</v>
      </c>
    </row>
    <row r="29" spans="2:12" s="2" customFormat="1" ht="159" customHeight="1" x14ac:dyDescent="0.25">
      <c r="B29" s="44">
        <v>10</v>
      </c>
      <c r="C29" s="53" t="e" vm="8">
        <v>#VALUE!</v>
      </c>
      <c r="D29" s="53" t="s">
        <v>43</v>
      </c>
      <c r="E29" s="54" t="s">
        <v>44</v>
      </c>
      <c r="F29" s="55">
        <v>1</v>
      </c>
      <c r="G29" s="56"/>
      <c r="H29" s="57">
        <f t="shared" si="1"/>
        <v>0</v>
      </c>
      <c r="I29" s="58">
        <f t="shared" si="0"/>
        <v>0</v>
      </c>
      <c r="J29" s="59">
        <f t="shared" si="2"/>
        <v>0</v>
      </c>
    </row>
    <row r="30" spans="2:12" s="2" customFormat="1" ht="159" customHeight="1" x14ac:dyDescent="0.25">
      <c r="B30" s="52">
        <v>11</v>
      </c>
      <c r="C30" s="53"/>
      <c r="D30" s="53" t="s">
        <v>45</v>
      </c>
      <c r="E30" s="54" t="s">
        <v>46</v>
      </c>
      <c r="F30" s="55">
        <v>2</v>
      </c>
      <c r="G30" s="56"/>
      <c r="H30" s="57">
        <f t="shared" si="1"/>
        <v>0</v>
      </c>
      <c r="I30" s="58">
        <f t="shared" si="0"/>
        <v>0</v>
      </c>
      <c r="J30" s="59">
        <f t="shared" si="2"/>
        <v>0</v>
      </c>
    </row>
    <row r="31" spans="2:12" s="2" customFormat="1" ht="168.75" customHeight="1" thickBot="1" x14ac:dyDescent="0.3">
      <c r="B31" s="52">
        <v>12</v>
      </c>
      <c r="C31" s="53" t="e" vm="9">
        <v>#VALUE!</v>
      </c>
      <c r="D31" s="53" t="s">
        <v>47</v>
      </c>
      <c r="E31" s="54" t="s">
        <v>48</v>
      </c>
      <c r="F31" s="55">
        <v>3</v>
      </c>
      <c r="G31" s="56"/>
      <c r="H31" s="57">
        <f t="shared" si="1"/>
        <v>0</v>
      </c>
      <c r="I31" s="58">
        <f t="shared" si="0"/>
        <v>0</v>
      </c>
      <c r="J31" s="59">
        <f t="shared" si="2"/>
        <v>0</v>
      </c>
    </row>
    <row r="32" spans="2:12" s="2" customFormat="1" ht="159" customHeight="1" x14ac:dyDescent="0.25">
      <c r="B32" s="44">
        <v>13</v>
      </c>
      <c r="C32" s="53" t="e" vm="10">
        <v>#VALUE!</v>
      </c>
      <c r="D32" s="53" t="s">
        <v>49</v>
      </c>
      <c r="E32" s="54" t="s">
        <v>50</v>
      </c>
      <c r="F32" s="55">
        <v>6</v>
      </c>
      <c r="G32" s="56"/>
      <c r="H32" s="57">
        <f t="shared" si="1"/>
        <v>0</v>
      </c>
      <c r="I32" s="58">
        <f t="shared" si="0"/>
        <v>0</v>
      </c>
      <c r="J32" s="59">
        <f t="shared" si="2"/>
        <v>0</v>
      </c>
    </row>
    <row r="33" spans="2:10" s="2" customFormat="1" ht="176.25" customHeight="1" x14ac:dyDescent="0.25">
      <c r="B33" s="52">
        <v>14</v>
      </c>
      <c r="C33" s="53"/>
      <c r="D33" s="53" t="s">
        <v>51</v>
      </c>
      <c r="E33" s="54" t="s">
        <v>52</v>
      </c>
      <c r="F33" s="55">
        <v>1</v>
      </c>
      <c r="G33" s="56"/>
      <c r="H33" s="57">
        <f t="shared" si="1"/>
        <v>0</v>
      </c>
      <c r="I33" s="58">
        <f t="shared" si="0"/>
        <v>0</v>
      </c>
      <c r="J33" s="59">
        <f t="shared" si="2"/>
        <v>0</v>
      </c>
    </row>
    <row r="34" spans="2:10" s="2" customFormat="1" ht="176.25" customHeight="1" thickBot="1" x14ac:dyDescent="0.3">
      <c r="B34" s="52">
        <v>15</v>
      </c>
      <c r="C34" s="53"/>
      <c r="D34" s="53" t="s">
        <v>53</v>
      </c>
      <c r="E34" s="54" t="s">
        <v>54</v>
      </c>
      <c r="F34" s="55">
        <v>1</v>
      </c>
      <c r="G34" s="56"/>
      <c r="H34" s="57">
        <f t="shared" si="1"/>
        <v>0</v>
      </c>
      <c r="I34" s="58">
        <f t="shared" si="0"/>
        <v>0</v>
      </c>
      <c r="J34" s="59">
        <f t="shared" si="2"/>
        <v>0</v>
      </c>
    </row>
    <row r="35" spans="2:10" s="2" customFormat="1" ht="159" customHeight="1" x14ac:dyDescent="0.25">
      <c r="B35" s="44">
        <v>16</v>
      </c>
      <c r="C35" s="53" t="e" vm="11">
        <v>#VALUE!</v>
      </c>
      <c r="D35" s="53" t="s">
        <v>55</v>
      </c>
      <c r="E35" s="54" t="s">
        <v>56</v>
      </c>
      <c r="F35" s="55">
        <v>1</v>
      </c>
      <c r="G35" s="56"/>
      <c r="H35" s="57">
        <f t="shared" si="1"/>
        <v>0</v>
      </c>
      <c r="I35" s="58">
        <f t="shared" si="0"/>
        <v>0</v>
      </c>
      <c r="J35" s="59">
        <f t="shared" si="2"/>
        <v>0</v>
      </c>
    </row>
    <row r="36" spans="2:10" s="2" customFormat="1" ht="159" customHeight="1" x14ac:dyDescent="0.25">
      <c r="B36" s="52">
        <v>17</v>
      </c>
      <c r="C36" s="53" t="e" vm="12">
        <v>#VALUE!</v>
      </c>
      <c r="D36" s="53" t="s">
        <v>57</v>
      </c>
      <c r="E36" s="54" t="s">
        <v>58</v>
      </c>
      <c r="F36" s="55">
        <v>2</v>
      </c>
      <c r="G36" s="56"/>
      <c r="H36" s="57">
        <f t="shared" si="1"/>
        <v>0</v>
      </c>
      <c r="I36" s="58">
        <f t="shared" si="0"/>
        <v>0</v>
      </c>
      <c r="J36" s="59">
        <f t="shared" si="2"/>
        <v>0</v>
      </c>
    </row>
    <row r="37" spans="2:10" s="2" customFormat="1" ht="195.75" customHeight="1" thickBot="1" x14ac:dyDescent="0.3">
      <c r="B37" s="52">
        <v>18</v>
      </c>
      <c r="C37" s="53"/>
      <c r="D37" s="53" t="s">
        <v>59</v>
      </c>
      <c r="E37" s="54" t="s">
        <v>60</v>
      </c>
      <c r="F37" s="55">
        <v>3</v>
      </c>
      <c r="G37" s="56"/>
      <c r="H37" s="57">
        <f t="shared" si="1"/>
        <v>0</v>
      </c>
      <c r="I37" s="58">
        <f t="shared" si="0"/>
        <v>0</v>
      </c>
      <c r="J37" s="59">
        <f t="shared" si="2"/>
        <v>0</v>
      </c>
    </row>
    <row r="38" spans="2:10" s="2" customFormat="1" ht="159" customHeight="1" x14ac:dyDescent="0.25">
      <c r="B38" s="44">
        <v>19</v>
      </c>
      <c r="C38" s="53" t="e" vm="13">
        <v>#VALUE!</v>
      </c>
      <c r="D38" s="53" t="s">
        <v>61</v>
      </c>
      <c r="E38" s="54" t="s">
        <v>62</v>
      </c>
      <c r="F38" s="55">
        <v>30</v>
      </c>
      <c r="G38" s="56"/>
      <c r="H38" s="57">
        <f t="shared" si="1"/>
        <v>0</v>
      </c>
      <c r="I38" s="58">
        <f t="shared" si="0"/>
        <v>0</v>
      </c>
      <c r="J38" s="59">
        <f t="shared" si="2"/>
        <v>0</v>
      </c>
    </row>
    <row r="39" spans="2:10" s="2" customFormat="1" ht="159" customHeight="1" x14ac:dyDescent="0.25">
      <c r="B39" s="52">
        <v>20</v>
      </c>
      <c r="C39" s="53" t="e" vm="14">
        <v>#VALUE!</v>
      </c>
      <c r="D39" s="53" t="s">
        <v>63</v>
      </c>
      <c r="E39" s="54" t="s">
        <v>64</v>
      </c>
      <c r="F39" s="55">
        <v>3</v>
      </c>
      <c r="G39" s="56"/>
      <c r="H39" s="57">
        <f t="shared" si="1"/>
        <v>0</v>
      </c>
      <c r="I39" s="58">
        <f t="shared" si="0"/>
        <v>0</v>
      </c>
      <c r="J39" s="59">
        <f t="shared" si="2"/>
        <v>0</v>
      </c>
    </row>
    <row r="40" spans="2:10" s="2" customFormat="1" ht="159" customHeight="1" thickBot="1" x14ac:dyDescent="0.3">
      <c r="B40" s="52">
        <v>21</v>
      </c>
      <c r="C40" s="53" t="e" vm="15">
        <v>#VALUE!</v>
      </c>
      <c r="D40" s="53" t="s">
        <v>63</v>
      </c>
      <c r="E40" s="54" t="s">
        <v>65</v>
      </c>
      <c r="F40" s="55">
        <v>3</v>
      </c>
      <c r="G40" s="56"/>
      <c r="H40" s="57">
        <f t="shared" si="1"/>
        <v>0</v>
      </c>
      <c r="I40" s="58">
        <f t="shared" si="0"/>
        <v>0</v>
      </c>
      <c r="J40" s="59">
        <f t="shared" si="2"/>
        <v>0</v>
      </c>
    </row>
    <row r="41" spans="2:10" s="2" customFormat="1" ht="159" customHeight="1" x14ac:dyDescent="0.25">
      <c r="B41" s="44">
        <v>22</v>
      </c>
      <c r="C41" s="53" t="e" vm="16">
        <v>#VALUE!</v>
      </c>
      <c r="D41" s="53" t="s">
        <v>66</v>
      </c>
      <c r="E41" s="54" t="s">
        <v>67</v>
      </c>
      <c r="F41" s="55">
        <v>1</v>
      </c>
      <c r="G41" s="56"/>
      <c r="H41" s="57">
        <f t="shared" si="1"/>
        <v>0</v>
      </c>
      <c r="I41" s="58">
        <f t="shared" si="0"/>
        <v>0</v>
      </c>
      <c r="J41" s="59">
        <f t="shared" si="2"/>
        <v>0</v>
      </c>
    </row>
    <row r="42" spans="2:10" s="2" customFormat="1" ht="159" customHeight="1" x14ac:dyDescent="0.25">
      <c r="B42" s="52">
        <v>23</v>
      </c>
      <c r="C42" s="53"/>
      <c r="D42" s="53" t="s">
        <v>68</v>
      </c>
      <c r="E42" s="54" t="s">
        <v>69</v>
      </c>
      <c r="F42" s="55">
        <v>4</v>
      </c>
      <c r="G42" s="56"/>
      <c r="H42" s="57">
        <f t="shared" si="1"/>
        <v>0</v>
      </c>
      <c r="I42" s="58">
        <f t="shared" si="0"/>
        <v>0</v>
      </c>
      <c r="J42" s="59">
        <f t="shared" si="2"/>
        <v>0</v>
      </c>
    </row>
    <row r="43" spans="2:10" s="2" customFormat="1" ht="159" customHeight="1" thickBot="1" x14ac:dyDescent="0.3">
      <c r="B43" s="52">
        <v>24</v>
      </c>
      <c r="C43" s="53"/>
      <c r="D43" s="53" t="s">
        <v>68</v>
      </c>
      <c r="E43" s="54" t="s">
        <v>70</v>
      </c>
      <c r="F43" s="55">
        <v>4</v>
      </c>
      <c r="G43" s="56"/>
      <c r="H43" s="57">
        <f t="shared" si="1"/>
        <v>0</v>
      </c>
      <c r="I43" s="58">
        <f t="shared" si="0"/>
        <v>0</v>
      </c>
      <c r="J43" s="59">
        <f t="shared" si="2"/>
        <v>0</v>
      </c>
    </row>
    <row r="44" spans="2:10" s="2" customFormat="1" ht="189.75" customHeight="1" x14ac:dyDescent="0.25">
      <c r="B44" s="44">
        <v>25</v>
      </c>
      <c r="C44" s="53" t="e" vm="17">
        <v>#VALUE!</v>
      </c>
      <c r="D44" s="53" t="s">
        <v>71</v>
      </c>
      <c r="E44" s="54" t="s">
        <v>72</v>
      </c>
      <c r="F44" s="55">
        <v>3</v>
      </c>
      <c r="G44" s="56"/>
      <c r="H44" s="57">
        <f t="shared" si="1"/>
        <v>0</v>
      </c>
      <c r="I44" s="58">
        <f t="shared" si="0"/>
        <v>0</v>
      </c>
      <c r="J44" s="59">
        <f t="shared" si="2"/>
        <v>0</v>
      </c>
    </row>
    <row r="45" spans="2:10" s="2" customFormat="1" ht="159" customHeight="1" x14ac:dyDescent="0.25">
      <c r="B45" s="52">
        <v>26</v>
      </c>
      <c r="C45" s="53" t="e" vm="18">
        <v>#VALUE!</v>
      </c>
      <c r="D45" s="53" t="s">
        <v>73</v>
      </c>
      <c r="E45" s="54" t="s">
        <v>74</v>
      </c>
      <c r="F45" s="55">
        <v>7</v>
      </c>
      <c r="G45" s="56"/>
      <c r="H45" s="57">
        <f t="shared" si="1"/>
        <v>0</v>
      </c>
      <c r="I45" s="58">
        <f t="shared" si="0"/>
        <v>0</v>
      </c>
      <c r="J45" s="59">
        <f t="shared" si="2"/>
        <v>0</v>
      </c>
    </row>
    <row r="46" spans="2:10" s="2" customFormat="1" ht="159" customHeight="1" thickBot="1" x14ac:dyDescent="0.3">
      <c r="B46" s="52">
        <v>27</v>
      </c>
      <c r="C46" s="53"/>
      <c r="D46" s="53" t="s">
        <v>75</v>
      </c>
      <c r="E46" s="54" t="s">
        <v>76</v>
      </c>
      <c r="F46" s="55">
        <v>7</v>
      </c>
      <c r="G46" s="56"/>
      <c r="H46" s="57">
        <f t="shared" si="1"/>
        <v>0</v>
      </c>
      <c r="I46" s="58">
        <f t="shared" si="0"/>
        <v>0</v>
      </c>
      <c r="J46" s="59">
        <f t="shared" si="2"/>
        <v>0</v>
      </c>
    </row>
    <row r="47" spans="2:10" s="2" customFormat="1" ht="159" customHeight="1" x14ac:dyDescent="0.25">
      <c r="B47" s="44">
        <v>28</v>
      </c>
      <c r="C47" s="53"/>
      <c r="D47" s="53" t="s">
        <v>77</v>
      </c>
      <c r="E47" s="54" t="s">
        <v>78</v>
      </c>
      <c r="F47" s="55">
        <v>1</v>
      </c>
      <c r="G47" s="56"/>
      <c r="H47" s="57">
        <f t="shared" si="1"/>
        <v>0</v>
      </c>
      <c r="I47" s="58">
        <f t="shared" si="0"/>
        <v>0</v>
      </c>
      <c r="J47" s="59">
        <f t="shared" si="2"/>
        <v>0</v>
      </c>
    </row>
    <row r="48" spans="2:10" s="2" customFormat="1" ht="99.95" customHeight="1" x14ac:dyDescent="0.25">
      <c r="B48" s="52">
        <v>29</v>
      </c>
      <c r="C48" s="53" t="e" vm="19">
        <v>#VALUE!</v>
      </c>
      <c r="D48" s="53" t="s">
        <v>79</v>
      </c>
      <c r="E48" s="54" t="s">
        <v>80</v>
      </c>
      <c r="F48" s="55">
        <v>9</v>
      </c>
      <c r="G48" s="56"/>
      <c r="H48" s="57">
        <f t="shared" si="1"/>
        <v>0</v>
      </c>
      <c r="I48" s="58">
        <f t="shared" si="0"/>
        <v>0</v>
      </c>
      <c r="J48" s="59">
        <f t="shared" si="2"/>
        <v>0</v>
      </c>
    </row>
    <row r="49" spans="2:16" s="2" customFormat="1" ht="159" customHeight="1" thickBot="1" x14ac:dyDescent="0.3">
      <c r="B49" s="52">
        <v>30</v>
      </c>
      <c r="C49" s="53" t="e" vm="20">
        <v>#VALUE!</v>
      </c>
      <c r="D49" s="53" t="s">
        <v>81</v>
      </c>
      <c r="E49" s="54" t="s">
        <v>82</v>
      </c>
      <c r="F49" s="55">
        <v>1</v>
      </c>
      <c r="G49" s="56"/>
      <c r="H49" s="57">
        <f t="shared" si="1"/>
        <v>0</v>
      </c>
      <c r="I49" s="58">
        <f t="shared" si="0"/>
        <v>0</v>
      </c>
      <c r="J49" s="59">
        <f t="shared" si="2"/>
        <v>0</v>
      </c>
    </row>
    <row r="50" spans="2:16" s="2" customFormat="1" ht="99.95" customHeight="1" x14ac:dyDescent="0.25">
      <c r="B50" s="44">
        <v>31</v>
      </c>
      <c r="C50" s="53" t="e" vm="21">
        <v>#VALUE!</v>
      </c>
      <c r="D50" s="53" t="s">
        <v>83</v>
      </c>
      <c r="E50" s="54" t="s">
        <v>84</v>
      </c>
      <c r="F50" s="55">
        <v>5</v>
      </c>
      <c r="G50" s="56"/>
      <c r="H50" s="57">
        <f t="shared" si="1"/>
        <v>0</v>
      </c>
      <c r="I50" s="58">
        <f t="shared" si="0"/>
        <v>0</v>
      </c>
      <c r="J50" s="59">
        <f t="shared" si="2"/>
        <v>0</v>
      </c>
    </row>
    <row r="51" spans="2:16" s="2" customFormat="1" ht="99.95" customHeight="1" x14ac:dyDescent="0.25">
      <c r="B51" s="52">
        <v>32</v>
      </c>
      <c r="C51" s="53" t="e" vm="22">
        <v>#VALUE!</v>
      </c>
      <c r="D51" s="53" t="s">
        <v>85</v>
      </c>
      <c r="E51" s="54" t="s">
        <v>86</v>
      </c>
      <c r="F51" s="55">
        <v>6</v>
      </c>
      <c r="G51" s="56"/>
      <c r="H51" s="57">
        <f t="shared" si="1"/>
        <v>0</v>
      </c>
      <c r="I51" s="58">
        <f t="shared" si="0"/>
        <v>0</v>
      </c>
      <c r="J51" s="59">
        <f t="shared" si="2"/>
        <v>0</v>
      </c>
    </row>
    <row r="52" spans="2:16" s="2" customFormat="1" ht="99.95" customHeight="1" thickBot="1" x14ac:dyDescent="0.3">
      <c r="B52" s="52">
        <v>33</v>
      </c>
      <c r="C52" s="53" t="e" vm="23">
        <v>#VALUE!</v>
      </c>
      <c r="D52" s="53" t="s">
        <v>87</v>
      </c>
      <c r="E52" s="54" t="s">
        <v>88</v>
      </c>
      <c r="F52" s="55">
        <v>6</v>
      </c>
      <c r="G52" s="56"/>
      <c r="H52" s="57">
        <f t="shared" si="1"/>
        <v>0</v>
      </c>
      <c r="I52" s="58">
        <f t="shared" si="0"/>
        <v>0</v>
      </c>
      <c r="J52" s="59">
        <f t="shared" si="2"/>
        <v>0</v>
      </c>
    </row>
    <row r="53" spans="2:16" s="2" customFormat="1" ht="99.95" customHeight="1" x14ac:dyDescent="0.25">
      <c r="B53" s="44">
        <v>34</v>
      </c>
      <c r="C53" s="53" t="e" vm="24">
        <v>#VALUE!</v>
      </c>
      <c r="D53" s="53" t="s">
        <v>89</v>
      </c>
      <c r="E53" s="54" t="s">
        <v>90</v>
      </c>
      <c r="F53" s="55">
        <v>2</v>
      </c>
      <c r="G53" s="56"/>
      <c r="H53" s="57">
        <f t="shared" si="1"/>
        <v>0</v>
      </c>
      <c r="I53" s="58">
        <f t="shared" si="0"/>
        <v>0</v>
      </c>
      <c r="J53" s="59">
        <f t="shared" si="2"/>
        <v>0</v>
      </c>
    </row>
    <row r="54" spans="2:16" s="2" customFormat="1" ht="99.95" customHeight="1" x14ac:dyDescent="0.25">
      <c r="B54" s="52">
        <v>35</v>
      </c>
      <c r="C54" s="53" t="e" vm="25">
        <v>#VALUE!</v>
      </c>
      <c r="D54" s="53" t="s">
        <v>91</v>
      </c>
      <c r="E54" s="54" t="s">
        <v>92</v>
      </c>
      <c r="F54" s="55">
        <v>3</v>
      </c>
      <c r="G54" s="56"/>
      <c r="H54" s="57">
        <f t="shared" si="1"/>
        <v>0</v>
      </c>
      <c r="I54" s="58">
        <f t="shared" si="0"/>
        <v>0</v>
      </c>
      <c r="J54" s="59">
        <f t="shared" si="2"/>
        <v>0</v>
      </c>
    </row>
    <row r="55" spans="2:16" s="2" customFormat="1" ht="99.95" customHeight="1" thickBot="1" x14ac:dyDescent="0.3">
      <c r="B55" s="52">
        <v>36</v>
      </c>
      <c r="C55" s="53" t="e" vm="26">
        <v>#VALUE!</v>
      </c>
      <c r="D55" s="53" t="s">
        <v>93</v>
      </c>
      <c r="E55" s="54" t="s">
        <v>94</v>
      </c>
      <c r="F55" s="55">
        <v>1</v>
      </c>
      <c r="G55" s="56"/>
      <c r="H55" s="57">
        <f t="shared" si="1"/>
        <v>0</v>
      </c>
      <c r="I55" s="58">
        <f t="shared" si="0"/>
        <v>0</v>
      </c>
      <c r="J55" s="59">
        <f t="shared" si="2"/>
        <v>0</v>
      </c>
    </row>
    <row r="56" spans="2:16" s="2" customFormat="1" ht="177.75" customHeight="1" x14ac:dyDescent="0.25">
      <c r="B56" s="44">
        <v>37</v>
      </c>
      <c r="C56" s="53"/>
      <c r="D56" s="53" t="s">
        <v>95</v>
      </c>
      <c r="E56" s="54" t="s">
        <v>96</v>
      </c>
      <c r="F56" s="55">
        <v>3</v>
      </c>
      <c r="G56" s="56"/>
      <c r="H56" s="57">
        <f t="shared" si="1"/>
        <v>0</v>
      </c>
      <c r="I56" s="58">
        <f t="shared" si="0"/>
        <v>0</v>
      </c>
      <c r="J56" s="59">
        <f t="shared" si="2"/>
        <v>0</v>
      </c>
    </row>
    <row r="57" spans="2:16" s="2" customFormat="1" ht="99.95" customHeight="1" x14ac:dyDescent="0.25">
      <c r="B57" s="52">
        <v>38</v>
      </c>
      <c r="C57" s="53" t="e" vm="27">
        <v>#VALUE!</v>
      </c>
      <c r="D57" s="53" t="s">
        <v>97</v>
      </c>
      <c r="E57" s="54" t="s">
        <v>98</v>
      </c>
      <c r="F57" s="55">
        <v>5</v>
      </c>
      <c r="G57" s="56"/>
      <c r="H57" s="57">
        <f t="shared" si="1"/>
        <v>0</v>
      </c>
      <c r="I57" s="58">
        <f t="shared" si="0"/>
        <v>0</v>
      </c>
      <c r="J57" s="59">
        <f t="shared" si="2"/>
        <v>0</v>
      </c>
    </row>
    <row r="58" spans="2:16" s="2" customFormat="1" ht="99.95" customHeight="1" thickBot="1" x14ac:dyDescent="0.3">
      <c r="B58" s="52">
        <v>39</v>
      </c>
      <c r="C58" s="60" t="e" vm="28">
        <v>#VALUE!</v>
      </c>
      <c r="D58" s="60" t="s">
        <v>99</v>
      </c>
      <c r="E58" s="61" t="s">
        <v>98</v>
      </c>
      <c r="F58" s="62">
        <v>4</v>
      </c>
      <c r="G58" s="63"/>
      <c r="H58" s="64">
        <f>G58*F58</f>
        <v>0</v>
      </c>
      <c r="I58" s="65">
        <f t="shared" si="0"/>
        <v>0</v>
      </c>
      <c r="J58" s="66">
        <f>H58+I58</f>
        <v>0</v>
      </c>
    </row>
    <row r="59" spans="2:16" s="36" customFormat="1" ht="21.75" customHeight="1" thickBot="1" x14ac:dyDescent="0.3">
      <c r="B59" s="9" t="s">
        <v>100</v>
      </c>
      <c r="C59" s="10"/>
      <c r="D59" s="10"/>
      <c r="E59" s="10"/>
      <c r="F59" s="10"/>
      <c r="G59" s="10"/>
      <c r="H59" s="10"/>
      <c r="I59" s="67"/>
      <c r="J59" s="68">
        <f>SUM(J20:J58)</f>
        <v>0</v>
      </c>
      <c r="K59" s="69"/>
      <c r="L59" s="70"/>
      <c r="N59" s="71"/>
      <c r="O59" s="72"/>
      <c r="P59" s="73"/>
    </row>
    <row r="60" spans="2:16" s="12" customFormat="1" ht="21.75" customHeight="1" thickBot="1" x14ac:dyDescent="0.3">
      <c r="B60" s="74" t="s">
        <v>101</v>
      </c>
      <c r="C60" s="75"/>
      <c r="D60" s="75"/>
      <c r="E60" s="75"/>
      <c r="F60" s="75"/>
      <c r="G60" s="75"/>
      <c r="H60" s="75"/>
      <c r="I60" s="76"/>
      <c r="J60" s="77"/>
    </row>
    <row r="61" spans="2:16" s="12" customFormat="1" ht="21.75" customHeight="1" thickBot="1" x14ac:dyDescent="0.3">
      <c r="B61" s="74" t="s">
        <v>102</v>
      </c>
      <c r="C61" s="75"/>
      <c r="D61" s="75"/>
      <c r="E61" s="75"/>
      <c r="F61" s="75"/>
      <c r="G61" s="75"/>
      <c r="H61" s="75"/>
      <c r="I61" s="76"/>
      <c r="J61" s="78"/>
    </row>
    <row r="62" spans="2:16" s="12" customFormat="1" ht="21.75" customHeight="1" thickBot="1" x14ac:dyDescent="0.3">
      <c r="B62" s="74" t="s">
        <v>103</v>
      </c>
      <c r="C62" s="75"/>
      <c r="D62" s="75"/>
      <c r="E62" s="75"/>
      <c r="F62" s="75"/>
      <c r="G62" s="75"/>
      <c r="H62" s="75"/>
      <c r="I62" s="76"/>
      <c r="J62" s="79">
        <f>J59+J60+J61</f>
        <v>0</v>
      </c>
    </row>
    <row r="63" spans="2:16" x14ac:dyDescent="0.25">
      <c r="D63" s="2"/>
      <c r="F63" s="1"/>
      <c r="I63" s="69"/>
      <c r="J63" s="70"/>
      <c r="L63" s="1"/>
    </row>
    <row r="64" spans="2:16" x14ac:dyDescent="0.25">
      <c r="D64" s="2"/>
      <c r="F64" s="1"/>
      <c r="I64" s="69"/>
      <c r="J64" s="70"/>
      <c r="L64" s="1"/>
    </row>
    <row r="65" spans="2:19" s="36" customFormat="1" x14ac:dyDescent="0.25">
      <c r="C65" s="80"/>
      <c r="D65" s="80"/>
      <c r="E65" s="81"/>
      <c r="H65" s="70"/>
      <c r="I65" s="70"/>
      <c r="K65" s="71"/>
      <c r="L65" s="72"/>
      <c r="M65" s="73"/>
      <c r="N65" s="69"/>
      <c r="O65" s="70"/>
      <c r="Q65" s="71"/>
      <c r="R65" s="72"/>
      <c r="S65" s="73"/>
    </row>
    <row r="66" spans="2:19" thickBot="1" x14ac:dyDescent="0.25">
      <c r="B66" s="12"/>
      <c r="C66" s="82"/>
      <c r="D66" s="1"/>
      <c r="E66" s="82"/>
      <c r="F66" s="12"/>
      <c r="G66" s="82"/>
      <c r="H66" s="12"/>
      <c r="I66" s="83"/>
      <c r="J66" s="12"/>
      <c r="K66" s="1"/>
      <c r="L66" s="1"/>
    </row>
    <row r="67" spans="2:19" s="12" customFormat="1" x14ac:dyDescent="0.25">
      <c r="B67" s="84"/>
      <c r="C67" s="85" t="s">
        <v>104</v>
      </c>
      <c r="E67" s="84" t="s">
        <v>105</v>
      </c>
      <c r="F67" s="84"/>
      <c r="G67" s="84" t="s">
        <v>106</v>
      </c>
      <c r="H67" s="84"/>
      <c r="I67" s="84" t="s">
        <v>107</v>
      </c>
      <c r="J67" s="84"/>
    </row>
    <row r="68" spans="2:19" s="12" customFormat="1" ht="14.25" x14ac:dyDescent="0.2">
      <c r="G68" s="86"/>
      <c r="H68" s="86"/>
    </row>
    <row r="79" spans="2:19" s="69" customFormat="1" x14ac:dyDescent="0.25">
      <c r="C79" s="2"/>
      <c r="D79" s="3"/>
      <c r="E79" s="4"/>
      <c r="F79" s="4"/>
      <c r="G79" s="87"/>
      <c r="H79" s="87"/>
      <c r="I79" s="5"/>
      <c r="J79" s="5"/>
      <c r="K79" s="36"/>
      <c r="L79" s="4"/>
      <c r="M79" s="1"/>
      <c r="N79" s="1"/>
      <c r="O79" s="1"/>
      <c r="P79" s="1"/>
      <c r="Q79" s="1"/>
    </row>
    <row r="80" spans="2:19" s="69" customFormat="1" x14ac:dyDescent="0.25">
      <c r="C80" s="2"/>
      <c r="D80" s="3"/>
      <c r="E80" s="4"/>
      <c r="F80" s="4"/>
      <c r="G80" s="87"/>
      <c r="H80" s="87"/>
      <c r="I80" s="5"/>
      <c r="J80" s="5"/>
      <c r="K80" s="36"/>
      <c r="L80" s="4"/>
      <c r="M80" s="1"/>
      <c r="N80" s="1"/>
      <c r="O80" s="1"/>
      <c r="P80" s="1"/>
      <c r="Q80" s="1"/>
    </row>
    <row r="81" spans="3:17" s="69" customFormat="1" x14ac:dyDescent="0.25">
      <c r="C81" s="2"/>
      <c r="D81" s="3"/>
      <c r="E81" s="4"/>
      <c r="F81" s="4"/>
      <c r="G81" s="88"/>
      <c r="H81" s="88"/>
      <c r="I81" s="5"/>
      <c r="J81" s="5"/>
      <c r="K81" s="36"/>
      <c r="L81" s="4"/>
      <c r="M81" s="1"/>
      <c r="N81" s="1"/>
      <c r="O81" s="1"/>
      <c r="P81" s="1"/>
      <c r="Q81" s="1"/>
    </row>
  </sheetData>
  <protectedRanges>
    <protectedRange sqref="D4 C5" name="Range1_14_2_1_2_1_2_2_2_2_1_2_1_2_2_3_1"/>
    <protectedRange sqref="C6:C8" name="Range1_14_2_1_2_1_2_2_2_2_1_2_1_2_2_3_1_1_1_2_1_1_1"/>
    <protectedRange sqref="C12:C16" name="Range1_14_2_1_2_1_2_2_2_2_1_2_1_2_2_3_1_1_1_3_1_1"/>
    <protectedRange sqref="C11" name="Range1_14_2_1_2_1_2_2_2_2_1_2_1_2_2_3_1_1_1_3_1_1_1"/>
    <protectedRange sqref="C9" name="Range1_14_2_1_2_1_2_2_2_2_1_2_1_2_2_3_1_1_1_2_1_1_1_1"/>
  </protectedRanges>
  <mergeCells count="22">
    <mergeCell ref="B59:I59"/>
    <mergeCell ref="B60:I60"/>
    <mergeCell ref="B61:I61"/>
    <mergeCell ref="B62:I62"/>
    <mergeCell ref="B12:G12"/>
    <mergeCell ref="B13:G13"/>
    <mergeCell ref="B14:G14"/>
    <mergeCell ref="B15:G15"/>
    <mergeCell ref="B16:G16"/>
    <mergeCell ref="B18:J18"/>
    <mergeCell ref="B6:G6"/>
    <mergeCell ref="B7:G7"/>
    <mergeCell ref="B8:G8"/>
    <mergeCell ref="B9:G9"/>
    <mergeCell ref="B10:G10"/>
    <mergeCell ref="B11:G11"/>
    <mergeCell ref="B2:C2"/>
    <mergeCell ref="D2:G2"/>
    <mergeCell ref="B3:C3"/>
    <mergeCell ref="D3:G3"/>
    <mergeCell ref="B4:C4"/>
    <mergeCell ref="D4:G4"/>
  </mergeCells>
  <pageMargins left="0.25" right="0.25" top="0.75" bottom="0.75" header="0.3" footer="0.3"/>
  <pageSetup paperSize="9" scale="5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KARIEGA</vt:lpstr>
      <vt:lpstr>KARIEGA!Print_Area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Madala Sikhavhakhavha</dc:creator>
  <cp:lastModifiedBy>Madala Sikhavhakhavha</cp:lastModifiedBy>
  <dcterms:created xsi:type="dcterms:W3CDTF">2025-05-08T12:44:11Z</dcterms:created>
  <dcterms:modified xsi:type="dcterms:W3CDTF">2025-05-08T12:44:41Z</dcterms:modified>
</cp:coreProperties>
</file>