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arsgovza-my.sharepoint.com/personal/msikhavhakhavha_sars_gov_za/Documents/Desktop/Office furniture/"/>
    </mc:Choice>
  </mc:AlternateContent>
  <xr:revisionPtr revIDLastSave="0" documentId="8_{C02B4646-F540-4BA9-9887-1AD5D1C1613B}" xr6:coauthVersionLast="47" xr6:coauthVersionMax="47" xr10:uidLastSave="{00000000-0000-0000-0000-000000000000}"/>
  <bookViews>
    <workbookView xWindow="20370" yWindow="-120" windowWidth="29040" windowHeight="15720" xr2:uid="{3CCFA7DD-F0C3-47B6-8E15-1AA46A8D06B0}"/>
  </bookViews>
  <sheets>
    <sheet name="LEHAE CHAIR'S&amp;FURN REPLACEM " sheetId="1" r:id="rId1"/>
  </sheets>
  <externalReferences>
    <externalReference r:id="rId2"/>
    <externalReference r:id="rId3"/>
  </externalReferences>
  <definedNames>
    <definedName name="_xlnm._FilterDatabase" localSheetId="0" hidden="1">'LEHAE CHAIR''S&amp;FURN REPLACEM '!$C$19:$E$19</definedName>
    <definedName name="AC" localSheetId="0">#REF!</definedName>
    <definedName name="AC">#REF!</definedName>
    <definedName name="CC" localSheetId="0">#REF!</definedName>
    <definedName name="CC">#REF!</definedName>
    <definedName name="LOC" localSheetId="0">#REF!</definedName>
    <definedName name="LOC">#REF!</definedName>
    <definedName name="_xlnm.Print_Area" localSheetId="0">'LEHAE CHAIR''S&amp;FURN REPLACEM '!$C$19:$J$58</definedName>
    <definedName name="REMED" localSheetId="0">#REF!</definedName>
    <definedName name="REMED">#REF!</definedName>
    <definedName name="Type_of_Asset">[2]Table1!$A$14:$A$39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1" l="1"/>
  <c r="H46" i="1"/>
  <c r="I46" i="1" s="1"/>
  <c r="H45" i="1"/>
  <c r="H44" i="1"/>
  <c r="I43" i="1"/>
  <c r="J43" i="1" s="1"/>
  <c r="H43" i="1"/>
  <c r="I42" i="1"/>
  <c r="H42" i="1"/>
  <c r="J42" i="1" s="1"/>
  <c r="H41" i="1"/>
  <c r="H40" i="1"/>
  <c r="I40" i="1" s="1"/>
  <c r="J40" i="1" s="1"/>
  <c r="H39" i="1"/>
  <c r="H38" i="1"/>
  <c r="H37" i="1"/>
  <c r="H36" i="1"/>
  <c r="I36" i="1" s="1"/>
  <c r="I35" i="1"/>
  <c r="J35" i="1" s="1"/>
  <c r="H35" i="1"/>
  <c r="I34" i="1"/>
  <c r="H34" i="1"/>
  <c r="J34" i="1" s="1"/>
  <c r="H33" i="1"/>
  <c r="I33" i="1" s="1"/>
  <c r="J32" i="1"/>
  <c r="I32" i="1"/>
  <c r="H32" i="1"/>
  <c r="H31" i="1"/>
  <c r="H30" i="1"/>
  <c r="I30" i="1" s="1"/>
  <c r="H29" i="1"/>
  <c r="H28" i="1"/>
  <c r="I27" i="1"/>
  <c r="J27" i="1" s="1"/>
  <c r="H27" i="1"/>
  <c r="I26" i="1"/>
  <c r="H26" i="1"/>
  <c r="J26" i="1" s="1"/>
  <c r="H25" i="1"/>
  <c r="I25" i="1" s="1"/>
  <c r="J24" i="1"/>
  <c r="I24" i="1"/>
  <c r="H24" i="1"/>
  <c r="H23" i="1"/>
  <c r="H22" i="1"/>
  <c r="H21" i="1"/>
  <c r="I21" i="1" s="1"/>
  <c r="J21" i="1" s="1"/>
  <c r="H20" i="1"/>
  <c r="J39" i="1" l="1"/>
  <c r="J20" i="1"/>
  <c r="J44" i="1"/>
  <c r="J23" i="1"/>
  <c r="J41" i="1"/>
  <c r="J47" i="1"/>
  <c r="J46" i="1"/>
  <c r="I22" i="1"/>
  <c r="J22" i="1" s="1"/>
  <c r="I38" i="1"/>
  <c r="J38" i="1" s="1"/>
  <c r="J30" i="1"/>
  <c r="I41" i="1"/>
  <c r="I20" i="1"/>
  <c r="I28" i="1"/>
  <c r="J28" i="1" s="1"/>
  <c r="J33" i="1"/>
  <c r="I44" i="1"/>
  <c r="I23" i="1"/>
  <c r="I31" i="1"/>
  <c r="J31" i="1" s="1"/>
  <c r="J36" i="1"/>
  <c r="I39" i="1"/>
  <c r="I47" i="1"/>
  <c r="J25" i="1"/>
  <c r="I29" i="1"/>
  <c r="J29" i="1" s="1"/>
  <c r="I37" i="1"/>
  <c r="J37" i="1" s="1"/>
  <c r="I45" i="1"/>
  <c r="J45" i="1" s="1"/>
  <c r="J48" i="1" l="1"/>
  <c r="J51"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6">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futureMetadata>
  <valueMetadata count="6">
    <bk>
      <rc t="1" v="0"/>
    </bk>
    <bk>
      <rc t="1" v="1"/>
    </bk>
    <bk>
      <rc t="1" v="2"/>
    </bk>
    <bk>
      <rc t="1" v="3"/>
    </bk>
    <bk>
      <rc t="1" v="4"/>
    </bk>
    <bk>
      <rc t="1" v="5"/>
    </bk>
  </valueMetadata>
</metadata>
</file>

<file path=xl/sharedStrings.xml><?xml version="1.0" encoding="utf-8"?>
<sst xmlns="http://schemas.openxmlformats.org/spreadsheetml/2006/main" count="90" uniqueCount="82">
  <si>
    <t>Tender description</t>
  </si>
  <si>
    <t>APPOINTMENT OF SERVICE PROVIDERS FOR SPECIFIC PROJECTS FOR THE PROVISIONING OF OFFICE FURNITURE</t>
  </si>
  <si>
    <t>Reference No</t>
  </si>
  <si>
    <t xml:space="preserve">RFP 42-2024 </t>
  </si>
  <si>
    <t>Company (Bidder’s name)</t>
  </si>
  <si>
    <t>NOTES :  Bidders must carefully read the NOTES before completing the Price Template</t>
  </si>
  <si>
    <r>
      <t>1. Bidders are required to complete all columns highlighted in "</t>
    </r>
    <r>
      <rPr>
        <b/>
        <u/>
        <sz val="11"/>
        <rFont val="Arial"/>
        <family val="2"/>
      </rPr>
      <t>Green</t>
    </r>
    <r>
      <rPr>
        <sz val="11"/>
        <rFont val="Arial"/>
        <family val="2"/>
      </rPr>
      <t>" only.</t>
    </r>
  </si>
  <si>
    <t>2.The quoted prices MUST be inclusive of all SARS' requirements as per the Business Requirements Specification. No additional costs will be considered post award.</t>
  </si>
  <si>
    <r>
      <t xml:space="preserve">3. Bidders proposed price for Table 1 must </t>
    </r>
    <r>
      <rPr>
        <b/>
        <i/>
        <sz val="11"/>
        <rFont val="Arial"/>
        <family val="2"/>
      </rPr>
      <t>Exclude VAT</t>
    </r>
    <r>
      <rPr>
        <sz val="11"/>
        <rFont val="Arial"/>
        <family val="2"/>
      </rPr>
      <t>,  the formulae in the tables will add VAT at 15% automatically.The prices must be given in South African Rand and must be all inclusive as no additional costs will be allowed.</t>
    </r>
  </si>
  <si>
    <t>4. Bidders must note that the number of Quantities indicated in this pricing template are estimates. These numbers will be used for comparative pricing evaluation purposes and the final number will be negotiated with the winning bidder post tender award.</t>
  </si>
  <si>
    <t>5. Bidders are required to complete pricing for ALL Items within the Pricing Template. An incomplete Pricing Template will be deemed as non-responsive bid and the bidder will be disqualified</t>
  </si>
  <si>
    <t>6. SARS reserves the right to negotiate all proposed amounts with the recommended bidder prior to signing the Contract .</t>
  </si>
  <si>
    <t>7.The pricing is to remain valid 180 days from the closing date of this tender</t>
  </si>
  <si>
    <r>
      <t xml:space="preserve">8. Bidders </t>
    </r>
    <r>
      <rPr>
        <u/>
        <sz val="11"/>
        <rFont val="Arial"/>
        <family val="2"/>
      </rPr>
      <t>MUST NOT</t>
    </r>
    <r>
      <rPr>
        <sz val="11"/>
        <rFont val="Arial"/>
        <family val="2"/>
      </rPr>
      <t xml:space="preserve"> change the Pricing Template. SARS may at its sole discretion disqualify the bid as non-responsive in the event that the pricing template has been changed. </t>
    </r>
  </si>
  <si>
    <t xml:space="preserve">9. Bidders can provide comments, assumptions and any points of clarification on a separate letter as an annexure to their price proposal, and this should be done on their company letterhead. </t>
  </si>
  <si>
    <t>10. Bidders must complete the Pricing Template, print the spreadsheet, initial each page, sign and submit in Hardcopy also submit in electronic (EXCEL) format.</t>
  </si>
  <si>
    <t>Table 1: Product Template Office Furniture - Replace chairs and Other Brooklyn PTA</t>
  </si>
  <si>
    <t>Item</t>
  </si>
  <si>
    <t xml:space="preserve">Item and Image (similar or equal to) </t>
  </si>
  <si>
    <t xml:space="preserve">Item Description </t>
  </si>
  <si>
    <t xml:space="preserve">Specification </t>
  </si>
  <si>
    <t>Estimated Quantities</t>
  </si>
  <si>
    <t>Unit Price ( Vat.Excl.)</t>
  </si>
  <si>
    <t>Total Cost (Vat.Excl.)</t>
  </si>
  <si>
    <t>Vat</t>
  </si>
  <si>
    <t>Total Cost 
Incl. Vat</t>
  </si>
  <si>
    <t>Canteen chair</t>
  </si>
  <si>
    <t xml:space="preserve">Polyurethane injected molded chair- Moss/ Camo green </t>
  </si>
  <si>
    <t xml:space="preserve">Polyurethane injected molded chair- Charcoal  </t>
  </si>
  <si>
    <t>High Canten chair</t>
  </si>
  <si>
    <t>Stackable barstool in fibreglass/
reinforced polypropylene / UV Resistant /
Recyclable resin / Non-slip feet / Matt finish /
Col: Yellow/ Green/ Charcoal Overall( H)1015mm Height to seat 760mm, depth 525mm and width approx. 420mm</t>
  </si>
  <si>
    <t>Cocktail table</t>
  </si>
  <si>
    <t>Table top laminate white 12mm with 640mm Dia and blach painted 4 star base at 1080mm (H)</t>
  </si>
  <si>
    <t>Canteen Table</t>
  </si>
  <si>
    <t>Table top laminate white 12mm with 800mm Dia and blach painted 4 star base at 738mm (H)</t>
  </si>
  <si>
    <t>Security Reception Desks</t>
  </si>
  <si>
    <t xml:space="preserve"> 
1200 (L) x 755 (D) x 1080 (H) (Raised section adjusted to desk width)
25mm Laminate construction with 16mm counter &amp; modesty panel /
with 2 pin supply cable /  White with anthracite  laminates
</t>
  </si>
  <si>
    <t>Information / security counter chair</t>
  </si>
  <si>
    <t>Dark Grey/Light Grey mesh back
- Black seat
- Chrome fixed arms
- Full Syncro mechanism
- (Gas height adjustment)
- Chrome base on rubber (65mm) castors</t>
  </si>
  <si>
    <t xml:space="preserve">Waiting area bench options with side table and charging port </t>
  </si>
  <si>
    <t>Combination type soft seating solution for client waiting area.Modular systems for easy set-up in multiple configurations. Vinyl / Mock leather colours to be selected with order. Allow for:
-  3 Seater option with 2 backrests x 1
-  Rounded corner pieces x 2
-  Triangular connector piece x 1
-  Double seat single cussion x 2
-  Double seat double cussion x 1
-  Double seat with extender table x 1
- Matching cofee tables x 3</t>
  </si>
  <si>
    <t>Operators chair with headrest</t>
  </si>
  <si>
    <t xml:space="preserve">Black netted mid back 
 - 65dia caster Dual lever control mechanism with seat height, recline and locking
adjustments / Height adjustable backrest with integrated lumbar
support / 3D Arms adjustable in height with pivot &amp; sliding function,
with soft-touch arm pads / headrest with height &amp; angle
adjustment in black mesh/ </t>
  </si>
  <si>
    <t xml:space="preserve">high back chair (with adjustable head rest) </t>
  </si>
  <si>
    <t>Black netted backrest  highback  chair
 - adjustable lumbar support
 - adjustable armrest Point-synchro mechanism with seat joint / Back
structure made from flexible plastic with black breathable
mesh &amp; four elastic stabilising bands with rachet back height
adjustment / 3D Arms adjustable in height, width with sliding
function &amp; soft-touch arm pads / Ergonomically shaped foam
seat with built-in seat depth &amp; angle adjustment / 
Headrest with height &amp; angle adjustment in black mesh /
5-Star black nylon base with 65mm castors / Seat in Vulcan
black upholstery</t>
  </si>
  <si>
    <t xml:space="preserve">Draftsman chair </t>
  </si>
  <si>
    <t xml:space="preserve">Adjustable mechanism / Backrest in black netted/
mesh / Height adjustable arms / 5-Star black
nylon base with 65mm castors / Height
adjustable chrome foot ring / Standard black
vilcan black seat  </t>
  </si>
  <si>
    <t>visitors chair</t>
  </si>
  <si>
    <t>Chrome sleigh base visitor with 
white back backreast and black vulcan seat</t>
  </si>
  <si>
    <t>Chrome sleigh base visitor with 
green back backreast and black vulcan seat</t>
  </si>
  <si>
    <t>Chrome sleigh base visitor with 
blue back backreast and black vulcan seat</t>
  </si>
  <si>
    <t>Chrome sleigh base visitor with 
orange backreast and black vulcan seat</t>
  </si>
  <si>
    <t>Information counter chair</t>
  </si>
  <si>
    <t>Dark Grey/Light Grey mesh back
- Black seat
- Chrome fixed arms
- Gas height
- Chrome base</t>
  </si>
  <si>
    <t xml:space="preserve">Mid back operators chair </t>
  </si>
  <si>
    <r>
      <t xml:space="preserve">without head rest 
 </t>
    </r>
    <r>
      <rPr>
        <b/>
        <sz val="12"/>
        <rFont val="Arial"/>
        <family val="2"/>
      </rPr>
      <t>- GREY</t>
    </r>
    <r>
      <rPr>
        <sz val="11"/>
        <rFont val="Arial"/>
        <family val="2"/>
      </rPr>
      <t xml:space="preserve">
 - 65dia caster </t>
    </r>
  </si>
  <si>
    <r>
      <t xml:space="preserve">without head rest 
 </t>
    </r>
    <r>
      <rPr>
        <b/>
        <sz val="12"/>
        <rFont val="Arial"/>
        <family val="2"/>
      </rPr>
      <t>- BLUE</t>
    </r>
    <r>
      <rPr>
        <sz val="11"/>
        <rFont val="Arial"/>
        <family val="2"/>
      </rPr>
      <t xml:space="preserve">
 - 65dia caster </t>
    </r>
  </si>
  <si>
    <r>
      <t xml:space="preserve">without head rest 
 </t>
    </r>
    <r>
      <rPr>
        <b/>
        <sz val="12"/>
        <rFont val="Arial"/>
        <family val="2"/>
      </rPr>
      <t>- GREEN</t>
    </r>
    <r>
      <rPr>
        <sz val="11"/>
        <rFont val="Arial"/>
        <family val="2"/>
      </rPr>
      <t xml:space="preserve">
 - 65dia caster </t>
    </r>
  </si>
  <si>
    <r>
      <t xml:space="preserve">without head rest 
 </t>
    </r>
    <r>
      <rPr>
        <b/>
        <sz val="12"/>
        <rFont val="Arial"/>
        <family val="2"/>
      </rPr>
      <t>- ORANGE</t>
    </r>
    <r>
      <rPr>
        <sz val="11"/>
        <rFont val="Arial"/>
        <family val="2"/>
      </rPr>
      <t xml:space="preserve">
 - 65dia caster </t>
    </r>
  </si>
  <si>
    <r>
      <t xml:space="preserve">without head rest 
 </t>
    </r>
    <r>
      <rPr>
        <b/>
        <sz val="12"/>
        <rFont val="Arial"/>
        <family val="2"/>
      </rPr>
      <t>- LIME GREEN</t>
    </r>
    <r>
      <rPr>
        <sz val="11"/>
        <rFont val="Arial"/>
        <family val="2"/>
      </rPr>
      <t xml:space="preserve">
 - 65dia caster </t>
    </r>
  </si>
  <si>
    <t xml:space="preserve">double seater couch </t>
  </si>
  <si>
    <t xml:space="preserve">Dbl couch in Standard blue, grey or yellow upholstery 
similar or equal to 
 1500 (W) x 720 (D) x 750 (H)
Seat &amp; back in high density moulded foam /
Round tube leg in black painted finish 
</t>
  </si>
  <si>
    <t xml:space="preserve">single seater couch </t>
  </si>
  <si>
    <t>SDngl couch in Standard blue, grey or yellow upholstery 870 (W) x 720 (D) x 750 (H)
Seat &amp; back in high density moulded foam /
Round tube leg in black painted finish /
Standard blue, grey or yellow upholstery</t>
  </si>
  <si>
    <t>Coffee/ Side table (Small)</t>
  </si>
  <si>
    <t>CONVEX type
LOW - 390 (H)
Top and Base
350 (L) x 350 (W) x 390 (H) 22mm Supalam top with reverse chamfered edge / 4-Star
base in Black, 
Supalam finishes, Anthracite &amp; White</t>
  </si>
  <si>
    <t>Coffee/ Side table (Big)</t>
  </si>
  <si>
    <t>CONVEX type
LOW - 390 (H)
Top and Base
750 (L) x 750 (W) x 390 (H) 22mm Supalam top with reverse chamfered edge / 4-Star
base in Black, 
Supalam finishes, Anthracite &amp; White</t>
  </si>
  <si>
    <t xml:space="preserve">double seater Brown  LEATHER couch </t>
  </si>
  <si>
    <t>Wooden armrest Double seater couch, 1270mm - 2000mm (W) x 760 (D) x 760 - 910 (H)</t>
  </si>
  <si>
    <t xml:space="preserve">single seater Black LEATHER couch </t>
  </si>
  <si>
    <t>Wooden armrest Single seater couch, 760 mm - 810mm (W) x 760 (D) x 760 - 910 (H)</t>
  </si>
  <si>
    <t>Ottomans Perch Round MEDIUM.
550mm (w) x 550mm (d) x 450mm (h)</t>
  </si>
  <si>
    <t>750 (L) x 750 (W) x 625 (H) Vulcan Fabric Various Colours</t>
  </si>
  <si>
    <t>Sub-Total (Vat Incl.)</t>
  </si>
  <si>
    <t>Delivery Cost (Vat Incl)</t>
  </si>
  <si>
    <t>Installation Cost (Vat Incl)</t>
  </si>
  <si>
    <t>Overall Tendered Amount (Vat Incl.)</t>
  </si>
  <si>
    <t>Company Representation Name</t>
  </si>
  <si>
    <t>Role in Company</t>
  </si>
  <si>
    <t xml:space="preserve">Signature </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</si>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</sst>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16" x14ac:knownFonts="1">
    <font>
      <sz val="11"/>
      <color theme="1"/>
      <name val="Calibri"/>
      <family val="2"/>
      <scheme val="minor"/>
    </font>
    <font>
      <sz val="11"/>
      <name val="Arial"/>
      <family val="2"/>
    </font>
    <font>
      <b/>
      <sz val="11"/>
      <color rgb="FF000000"/>
      <name val="Arial"/>
      <family val="2"/>
    </font>
    <font>
      <b/>
      <sz val="11"/>
      <color theme="1"/>
      <name val="Arial"/>
      <family val="2"/>
    </font>
    <font>
      <sz val="11"/>
      <color theme="1"/>
      <name val="Arial"/>
      <family val="2"/>
    </font>
    <font>
      <b/>
      <sz val="11"/>
      <name val="Arial"/>
      <family val="2"/>
    </font>
    <font>
      <b/>
      <u/>
      <sz val="11"/>
      <color rgb="FFFF0000"/>
      <name val="Arial"/>
      <family val="2"/>
    </font>
    <font>
      <b/>
      <u/>
      <sz val="11"/>
      <name val="Arial"/>
      <family val="2"/>
    </font>
    <font>
      <b/>
      <i/>
      <sz val="11"/>
      <name val="Arial"/>
      <family val="2"/>
    </font>
    <font>
      <b/>
      <sz val="11"/>
      <color rgb="FFFF0000"/>
      <name val="Arial"/>
      <family val="2"/>
    </font>
    <font>
      <u/>
      <sz val="11"/>
      <name val="Arial"/>
      <family val="2"/>
    </font>
    <font>
      <b/>
      <sz val="12"/>
      <name val="Arial"/>
      <family val="2"/>
    </font>
    <font>
      <i/>
      <sz val="11"/>
      <name val="Arial"/>
      <family val="2"/>
    </font>
    <font>
      <sz val="12"/>
      <color theme="1"/>
      <name val="Calibri"/>
      <family val="2"/>
      <scheme val="minor"/>
    </font>
    <font>
      <b/>
      <sz val="12"/>
      <color theme="1"/>
      <name val="Calibri"/>
      <family val="2"/>
      <scheme val="minor"/>
    </font>
    <font>
      <sz val="9"/>
      <color theme="1"/>
      <name val="Arial"/>
      <family val="2"/>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4" tint="0.39997558519241921"/>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5">
    <xf numFmtId="0" fontId="0" fillId="0" borderId="0" xfId="0"/>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center" wrapText="1"/>
    </xf>
    <xf numFmtId="0" fontId="1" fillId="0" borderId="0" xfId="0" applyFont="1" applyAlignment="1">
      <alignment horizontal="center" vertical="center" wrapText="1"/>
    </xf>
    <xf numFmtId="0" fontId="2" fillId="0" borderId="0" xfId="0" applyFont="1" applyAlignment="1">
      <alignment vertical="center" textRotation="90" wrapText="1"/>
    </xf>
    <xf numFmtId="0" fontId="2" fillId="0" borderId="1" xfId="0" applyFont="1" applyBorder="1" applyAlignment="1">
      <alignment vertical="center" wrapText="1"/>
    </xf>
    <xf numFmtId="0" fontId="2" fillId="0" borderId="2" xfId="0" applyFont="1" applyBorder="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xf numFmtId="0" fontId="3" fillId="0" borderId="3" xfId="0" applyFont="1" applyBorder="1" applyAlignment="1">
      <alignment vertical="center" wrapText="1"/>
    </xf>
    <xf numFmtId="0" fontId="3" fillId="0" borderId="5"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2" fillId="2" borderId="3" xfId="0" applyFont="1" applyFill="1" applyBorder="1" applyAlignment="1" applyProtection="1">
      <alignment horizontal="center" wrapText="1"/>
      <protection locked="0"/>
    </xf>
    <xf numFmtId="0" fontId="2" fillId="2" borderId="4" xfId="0" applyFont="1" applyFill="1" applyBorder="1" applyAlignment="1" applyProtection="1">
      <alignment horizontal="center" wrapText="1"/>
      <protection locked="0"/>
    </xf>
    <xf numFmtId="0" fontId="2" fillId="2" borderId="5" xfId="0" applyFont="1" applyFill="1" applyBorder="1" applyAlignment="1" applyProtection="1">
      <alignment horizontal="center" wrapText="1"/>
      <protection locked="0"/>
    </xf>
    <xf numFmtId="0" fontId="2" fillId="0" borderId="0" xfId="0" applyFont="1" applyAlignment="1">
      <alignment horizontal="center" vertical="center" textRotation="90" wrapText="1"/>
    </xf>
    <xf numFmtId="0" fontId="2" fillId="0" borderId="0" xfId="0" applyFont="1" applyAlignment="1">
      <alignment horizontal="justify" vertical="center" wrapText="1"/>
    </xf>
    <xf numFmtId="0" fontId="2" fillId="0" borderId="0" xfId="0" applyFont="1" applyAlignment="1" applyProtection="1">
      <alignment wrapText="1"/>
      <protection locked="0"/>
    </xf>
    <xf numFmtId="0" fontId="1" fillId="0" borderId="0" xfId="0" applyFont="1"/>
    <xf numFmtId="0" fontId="6" fillId="3" borderId="1" xfId="0" applyFont="1" applyFill="1" applyBorder="1" applyAlignment="1">
      <alignment horizontal="left"/>
    </xf>
    <xf numFmtId="0" fontId="6" fillId="3" borderId="2" xfId="0" applyFont="1" applyFill="1" applyBorder="1" applyAlignment="1">
      <alignment horizontal="left"/>
    </xf>
    <xf numFmtId="0" fontId="6" fillId="3" borderId="6" xfId="0" applyFont="1" applyFill="1" applyBorder="1" applyAlignment="1">
      <alignment horizontal="left"/>
    </xf>
    <xf numFmtId="0" fontId="1" fillId="0" borderId="7" xfId="0" applyFont="1" applyBorder="1" applyAlignment="1">
      <alignment horizontal="left" wrapText="1"/>
    </xf>
    <xf numFmtId="0" fontId="1" fillId="0" borderId="0" xfId="0" applyFont="1" applyAlignment="1">
      <alignment horizontal="left" wrapText="1"/>
    </xf>
    <xf numFmtId="0" fontId="1" fillId="0" borderId="8" xfId="0" applyFont="1" applyBorder="1" applyAlignment="1">
      <alignment horizontal="left" wrapText="1"/>
    </xf>
    <xf numFmtId="0" fontId="9" fillId="0" borderId="7" xfId="0" applyFont="1" applyBorder="1" applyAlignment="1">
      <alignment horizontal="left" wrapText="1"/>
    </xf>
    <xf numFmtId="0" fontId="9" fillId="0" borderId="0" xfId="0" applyFont="1" applyAlignment="1">
      <alignment horizontal="left" wrapText="1"/>
    </xf>
    <xf numFmtId="0" fontId="9" fillId="0" borderId="8" xfId="0" applyFont="1" applyBorder="1" applyAlignment="1">
      <alignment horizontal="left" wrapText="1"/>
    </xf>
    <xf numFmtId="0" fontId="1" fillId="0" borderId="9" xfId="0" applyFont="1" applyBorder="1" applyAlignment="1">
      <alignment horizontal="left" wrapText="1"/>
    </xf>
    <xf numFmtId="0" fontId="1" fillId="0" borderId="10" xfId="0" applyFont="1" applyBorder="1" applyAlignment="1">
      <alignment horizontal="left" wrapText="1"/>
    </xf>
    <xf numFmtId="0" fontId="1" fillId="0" borderId="11" xfId="0" applyFont="1" applyBorder="1" applyAlignment="1">
      <alignment horizontal="left" wrapText="1"/>
    </xf>
    <xf numFmtId="0" fontId="3" fillId="0" borderId="10" xfId="0" applyFont="1" applyBorder="1" applyAlignment="1">
      <alignment horizontal="left" vertical="center" wrapText="1"/>
    </xf>
    <xf numFmtId="0" fontId="3" fillId="0" borderId="0" xfId="0" applyFont="1" applyAlignment="1">
      <alignment vertical="center" wrapText="1"/>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 xfId="0" applyFont="1" applyFill="1" applyBorder="1" applyAlignment="1">
      <alignment horizontal="center" vertical="center"/>
    </xf>
    <xf numFmtId="0" fontId="1"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lignment vertical="center" wrapText="1"/>
    </xf>
    <xf numFmtId="0" fontId="1" fillId="0" borderId="15" xfId="0" applyFont="1" applyBorder="1" applyAlignment="1">
      <alignment horizontal="center" vertical="center" wrapText="1"/>
    </xf>
    <xf numFmtId="164" fontId="1" fillId="2" borderId="15" xfId="0" applyNumberFormat="1" applyFont="1" applyFill="1" applyBorder="1" applyAlignment="1">
      <alignment vertical="center" wrapText="1"/>
    </xf>
    <xf numFmtId="164" fontId="1" fillId="3" borderId="15" xfId="0" applyNumberFormat="1" applyFont="1" applyFill="1" applyBorder="1" applyAlignment="1">
      <alignment vertical="center" wrapText="1"/>
    </xf>
    <xf numFmtId="164" fontId="4" fillId="0" borderId="15" xfId="0" applyNumberFormat="1" applyFont="1" applyBorder="1" applyAlignment="1">
      <alignment vertical="center" wrapText="1"/>
    </xf>
    <xf numFmtId="164" fontId="4" fillId="0" borderId="16" xfId="0" applyNumberFormat="1" applyFont="1" applyBorder="1" applyAlignment="1">
      <alignment vertical="center" wrapText="1"/>
    </xf>
    <xf numFmtId="0" fontId="4" fillId="0" borderId="17" xfId="0" applyFont="1" applyBorder="1" applyAlignment="1">
      <alignment horizontal="center" vertical="center" wrapText="1"/>
    </xf>
    <xf numFmtId="0" fontId="4" fillId="0" borderId="17" xfId="0" applyFont="1" applyBorder="1" applyAlignment="1">
      <alignment vertical="center" wrapText="1"/>
    </xf>
    <xf numFmtId="0" fontId="1" fillId="0" borderId="17" xfId="0" applyFont="1" applyBorder="1" applyAlignment="1">
      <alignment horizontal="center" vertical="center" wrapText="1"/>
    </xf>
    <xf numFmtId="164" fontId="1" fillId="2" borderId="17" xfId="0" applyNumberFormat="1" applyFont="1" applyFill="1" applyBorder="1" applyAlignment="1">
      <alignment vertical="center" wrapText="1"/>
    </xf>
    <xf numFmtId="164" fontId="1" fillId="3" borderId="17" xfId="0" applyNumberFormat="1" applyFont="1" applyFill="1" applyBorder="1" applyAlignment="1">
      <alignment vertical="center" wrapText="1"/>
    </xf>
    <xf numFmtId="164" fontId="4" fillId="0" borderId="17" xfId="0" applyNumberFormat="1" applyFont="1" applyBorder="1" applyAlignment="1">
      <alignment vertical="center" wrapText="1"/>
    </xf>
    <xf numFmtId="164" fontId="4" fillId="0" borderId="18" xfId="0" applyNumberFormat="1" applyFont="1" applyBorder="1" applyAlignment="1">
      <alignment vertical="center" wrapText="1"/>
    </xf>
    <xf numFmtId="0" fontId="1" fillId="0" borderId="17" xfId="0" applyFont="1" applyBorder="1" applyAlignment="1">
      <alignment vertical="center" wrapText="1"/>
    </xf>
    <xf numFmtId="0" fontId="4" fillId="0" borderId="17" xfId="0" applyFont="1" applyBorder="1" applyAlignment="1">
      <alignment horizontal="center" vertical="center"/>
    </xf>
    <xf numFmtId="0" fontId="1" fillId="3" borderId="17" xfId="0" applyFont="1" applyFill="1" applyBorder="1" applyAlignment="1">
      <alignment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0" xfId="0" applyFont="1" applyBorder="1" applyAlignment="1">
      <alignment vertical="center" wrapText="1"/>
    </xf>
    <xf numFmtId="164" fontId="1" fillId="2" borderId="20" xfId="0" applyNumberFormat="1" applyFont="1" applyFill="1" applyBorder="1" applyAlignment="1">
      <alignment vertical="center" wrapText="1"/>
    </xf>
    <xf numFmtId="164" fontId="1" fillId="3" borderId="20" xfId="0" applyNumberFormat="1" applyFont="1" applyFill="1" applyBorder="1" applyAlignment="1">
      <alignment vertical="center" wrapText="1"/>
    </xf>
    <xf numFmtId="164" fontId="4" fillId="0" borderId="20" xfId="0" applyNumberFormat="1" applyFont="1" applyBorder="1" applyAlignment="1">
      <alignment vertical="center" wrapText="1"/>
    </xf>
    <xf numFmtId="164" fontId="4" fillId="0" borderId="21" xfId="0" applyNumberFormat="1" applyFont="1" applyBorder="1" applyAlignment="1">
      <alignmen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164" fontId="5" fillId="0" borderId="22" xfId="0" applyNumberFormat="1" applyFont="1" applyBorder="1" applyAlignment="1">
      <alignment vertical="center" wrapText="1"/>
    </xf>
    <xf numFmtId="164" fontId="5" fillId="0" borderId="0" xfId="0" applyNumberFormat="1" applyFont="1" applyAlignment="1">
      <alignment wrapText="1"/>
    </xf>
    <xf numFmtId="164" fontId="8" fillId="0" borderId="0" xfId="0" applyNumberFormat="1" applyFont="1" applyAlignment="1">
      <alignment wrapText="1"/>
    </xf>
    <xf numFmtId="0" fontId="12" fillId="0" borderId="0" xfId="0" applyFont="1" applyAlignment="1">
      <alignment horizontal="center" vertical="center" wrapText="1"/>
    </xf>
    <xf numFmtId="0" fontId="12" fillId="0" borderId="0" xfId="0" applyFont="1" applyAlignment="1">
      <alignment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164" fontId="4" fillId="2" borderId="22" xfId="0" applyNumberFormat="1" applyFont="1" applyFill="1" applyBorder="1"/>
    <xf numFmtId="164" fontId="4" fillId="2" borderId="23" xfId="0" applyNumberFormat="1" applyFont="1" applyFill="1" applyBorder="1"/>
    <xf numFmtId="164" fontId="3" fillId="0" borderId="22" xfId="0" applyNumberFormat="1" applyFont="1" applyBorder="1"/>
    <xf numFmtId="0" fontId="4" fillId="0" borderId="0" xfId="0" applyFont="1" applyAlignment="1">
      <alignment wrapText="1"/>
    </xf>
    <xf numFmtId="0" fontId="4" fillId="0" borderId="0" xfId="0" applyFont="1" applyAlignment="1">
      <alignment vertical="center" wrapText="1"/>
    </xf>
    <xf numFmtId="0" fontId="4" fillId="0" borderId="0" xfId="0" applyFont="1" applyAlignment="1">
      <alignment horizontal="center" wrapText="1"/>
    </xf>
    <xf numFmtId="0" fontId="13" fillId="0" borderId="0" xfId="0" applyFont="1"/>
    <xf numFmtId="0" fontId="13" fillId="0" borderId="10" xfId="0" applyFont="1" applyBorder="1"/>
    <xf numFmtId="15" fontId="13" fillId="0" borderId="10" xfId="0" applyNumberFormat="1" applyFont="1" applyBorder="1"/>
    <xf numFmtId="0" fontId="14" fillId="0" borderId="0" xfId="0" applyFont="1" applyAlignment="1">
      <alignment horizontal="center"/>
    </xf>
    <xf numFmtId="0" fontId="14" fillId="0" borderId="0" xfId="0" applyFont="1"/>
    <xf numFmtId="0" fontId="15" fillId="0" borderId="0" xfId="0" applyFont="1"/>
    <xf numFmtId="0" fontId="4" fillId="0" borderId="0" xfId="0" applyFont="1" applyAlignment="1">
      <alignment horizontal="center"/>
    </xf>
    <xf numFmtId="0" fontId="4" fillId="0" borderId="0" xfId="0" applyFont="1" applyAlignment="1">
      <alignment horizontal="left"/>
    </xf>
    <xf numFmtId="0" fontId="15" fillId="0" borderId="0" xfId="0" applyFont="1" applyAlignment="1">
      <alignment horizontal="center"/>
    </xf>
    <xf numFmtId="164" fontId="1" fillId="0" borderId="0" xfId="0" applyNumberFormat="1"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externalLink" Target="externalLinks/externalLink2.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5" Type="http://schemas.openxmlformats.org/officeDocument/2006/relationships/image" Target="../media/image2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 Id="rId14"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2</xdr:col>
      <xdr:colOff>635000</xdr:colOff>
      <xdr:row>28</xdr:row>
      <xdr:rowOff>1612900</xdr:rowOff>
    </xdr:from>
    <xdr:to>
      <xdr:col>2</xdr:col>
      <xdr:colOff>1940107</xdr:colOff>
      <xdr:row>28</xdr:row>
      <xdr:rowOff>3451482</xdr:rowOff>
    </xdr:to>
    <xdr:pic>
      <xdr:nvPicPr>
        <xdr:cNvPr id="2" name="Picture 1">
          <a:extLst>
            <a:ext uri="{FF2B5EF4-FFF2-40B4-BE49-F238E27FC236}">
              <a16:creationId xmlns:a16="http://schemas.microsoft.com/office/drawing/2014/main" id="{7ECBAEE9-5B77-4E96-99E4-26F90DAA8D59}"/>
            </a:ext>
          </a:extLst>
        </xdr:cNvPr>
        <xdr:cNvPicPr>
          <a:picLocks noChangeAspect="1"/>
        </xdr:cNvPicPr>
      </xdr:nvPicPr>
      <xdr:blipFill>
        <a:blip xmlns:r="http://schemas.openxmlformats.org/officeDocument/2006/relationships" r:embed="rId1"/>
        <a:stretch>
          <a:fillRect/>
        </a:stretch>
      </xdr:blipFill>
      <xdr:spPr>
        <a:xfrm>
          <a:off x="1854200" y="30473650"/>
          <a:ext cx="1305107" cy="1838582"/>
        </a:xfrm>
        <a:prstGeom prst="rect">
          <a:avLst/>
        </a:prstGeom>
      </xdr:spPr>
    </xdr:pic>
    <xdr:clientData/>
  </xdr:twoCellAnchor>
  <xdr:twoCellAnchor editAs="oneCell">
    <xdr:from>
      <xdr:col>2</xdr:col>
      <xdr:colOff>279400</xdr:colOff>
      <xdr:row>27</xdr:row>
      <xdr:rowOff>279400</xdr:rowOff>
    </xdr:from>
    <xdr:to>
      <xdr:col>2</xdr:col>
      <xdr:colOff>2019300</xdr:colOff>
      <xdr:row>27</xdr:row>
      <xdr:rowOff>3327881</xdr:rowOff>
    </xdr:to>
    <xdr:pic>
      <xdr:nvPicPr>
        <xdr:cNvPr id="3" name="Picture 2">
          <a:extLst>
            <a:ext uri="{FF2B5EF4-FFF2-40B4-BE49-F238E27FC236}">
              <a16:creationId xmlns:a16="http://schemas.microsoft.com/office/drawing/2014/main" id="{A2AD4898-9774-4D96-A3C9-E13B381B482F}"/>
            </a:ext>
          </a:extLst>
        </xdr:cNvPr>
        <xdr:cNvPicPr>
          <a:picLocks noChangeAspect="1"/>
        </xdr:cNvPicPr>
      </xdr:nvPicPr>
      <xdr:blipFill>
        <a:blip xmlns:r="http://schemas.openxmlformats.org/officeDocument/2006/relationships" r:embed="rId2"/>
        <a:stretch>
          <a:fillRect/>
        </a:stretch>
      </xdr:blipFill>
      <xdr:spPr>
        <a:xfrm>
          <a:off x="1498600" y="25444450"/>
          <a:ext cx="1739900" cy="3048481"/>
        </a:xfrm>
        <a:prstGeom prst="rect">
          <a:avLst/>
        </a:prstGeom>
      </xdr:spPr>
    </xdr:pic>
    <xdr:clientData/>
  </xdr:twoCellAnchor>
  <xdr:twoCellAnchor editAs="oneCell">
    <xdr:from>
      <xdr:col>2</xdr:col>
      <xdr:colOff>114301</xdr:colOff>
      <xdr:row>23</xdr:row>
      <xdr:rowOff>609600</xdr:rowOff>
    </xdr:from>
    <xdr:to>
      <xdr:col>2</xdr:col>
      <xdr:colOff>1422401</xdr:colOff>
      <xdr:row>23</xdr:row>
      <xdr:rowOff>2113915</xdr:rowOff>
    </xdr:to>
    <xdr:pic>
      <xdr:nvPicPr>
        <xdr:cNvPr id="4" name="Picture 3">
          <a:extLst>
            <a:ext uri="{FF2B5EF4-FFF2-40B4-BE49-F238E27FC236}">
              <a16:creationId xmlns:a16="http://schemas.microsoft.com/office/drawing/2014/main" id="{5E104BE0-E4E5-4698-86FA-A13102526787}"/>
            </a:ext>
          </a:extLst>
        </xdr:cNvPr>
        <xdr:cNvPicPr>
          <a:picLocks noChangeAspect="1"/>
        </xdr:cNvPicPr>
      </xdr:nvPicPr>
      <xdr:blipFill>
        <a:blip xmlns:r="http://schemas.openxmlformats.org/officeDocument/2006/relationships" r:embed="rId3"/>
        <a:stretch>
          <a:fillRect/>
        </a:stretch>
      </xdr:blipFill>
      <xdr:spPr>
        <a:xfrm>
          <a:off x="1333501" y="14859000"/>
          <a:ext cx="1308100" cy="1504315"/>
        </a:xfrm>
        <a:prstGeom prst="rect">
          <a:avLst/>
        </a:prstGeom>
      </xdr:spPr>
    </xdr:pic>
    <xdr:clientData/>
  </xdr:twoCellAnchor>
  <xdr:twoCellAnchor editAs="oneCell">
    <xdr:from>
      <xdr:col>2</xdr:col>
      <xdr:colOff>1295401</xdr:colOff>
      <xdr:row>23</xdr:row>
      <xdr:rowOff>203201</xdr:rowOff>
    </xdr:from>
    <xdr:to>
      <xdr:col>2</xdr:col>
      <xdr:colOff>2730500</xdr:colOff>
      <xdr:row>23</xdr:row>
      <xdr:rowOff>1335849</xdr:rowOff>
    </xdr:to>
    <xdr:pic>
      <xdr:nvPicPr>
        <xdr:cNvPr id="5" name="Picture 4">
          <a:extLst>
            <a:ext uri="{FF2B5EF4-FFF2-40B4-BE49-F238E27FC236}">
              <a16:creationId xmlns:a16="http://schemas.microsoft.com/office/drawing/2014/main" id="{6DE26FBA-956A-4ABA-AC4B-61CB38FFA460}"/>
            </a:ext>
          </a:extLst>
        </xdr:cNvPr>
        <xdr:cNvPicPr>
          <a:picLocks noChangeAspect="1"/>
        </xdr:cNvPicPr>
      </xdr:nvPicPr>
      <xdr:blipFill>
        <a:blip xmlns:r="http://schemas.openxmlformats.org/officeDocument/2006/relationships" r:embed="rId4"/>
        <a:stretch>
          <a:fillRect/>
        </a:stretch>
      </xdr:blipFill>
      <xdr:spPr>
        <a:xfrm>
          <a:off x="2514601" y="14452601"/>
          <a:ext cx="1435099" cy="1132648"/>
        </a:xfrm>
        <a:prstGeom prst="rect">
          <a:avLst/>
        </a:prstGeom>
      </xdr:spPr>
    </xdr:pic>
    <xdr:clientData/>
  </xdr:twoCellAnchor>
  <xdr:twoCellAnchor editAs="oneCell">
    <xdr:from>
      <xdr:col>2</xdr:col>
      <xdr:colOff>152400</xdr:colOff>
      <xdr:row>22</xdr:row>
      <xdr:rowOff>596900</xdr:rowOff>
    </xdr:from>
    <xdr:to>
      <xdr:col>2</xdr:col>
      <xdr:colOff>924033</xdr:colOff>
      <xdr:row>22</xdr:row>
      <xdr:rowOff>1978218</xdr:rowOff>
    </xdr:to>
    <xdr:pic>
      <xdr:nvPicPr>
        <xdr:cNvPr id="6" name="Picture 5">
          <a:extLst>
            <a:ext uri="{FF2B5EF4-FFF2-40B4-BE49-F238E27FC236}">
              <a16:creationId xmlns:a16="http://schemas.microsoft.com/office/drawing/2014/main" id="{71A82ACB-4948-4432-AD8A-98285C509B22}"/>
            </a:ext>
          </a:extLst>
        </xdr:cNvPr>
        <xdr:cNvPicPr>
          <a:picLocks noChangeAspect="1"/>
        </xdr:cNvPicPr>
      </xdr:nvPicPr>
      <xdr:blipFill>
        <a:blip xmlns:r="http://schemas.openxmlformats.org/officeDocument/2006/relationships" r:embed="rId5"/>
        <a:stretch>
          <a:fillRect/>
        </a:stretch>
      </xdr:blipFill>
      <xdr:spPr>
        <a:xfrm>
          <a:off x="1371600" y="12588875"/>
          <a:ext cx="771633" cy="1381318"/>
        </a:xfrm>
        <a:prstGeom prst="rect">
          <a:avLst/>
        </a:prstGeom>
      </xdr:spPr>
    </xdr:pic>
    <xdr:clientData/>
  </xdr:twoCellAnchor>
  <xdr:twoCellAnchor editAs="oneCell">
    <xdr:from>
      <xdr:col>2</xdr:col>
      <xdr:colOff>889000</xdr:colOff>
      <xdr:row>22</xdr:row>
      <xdr:rowOff>467882</xdr:rowOff>
    </xdr:from>
    <xdr:to>
      <xdr:col>2</xdr:col>
      <xdr:colOff>2378946</xdr:colOff>
      <xdr:row>22</xdr:row>
      <xdr:rowOff>1295883</xdr:rowOff>
    </xdr:to>
    <xdr:pic>
      <xdr:nvPicPr>
        <xdr:cNvPr id="7" name="Picture 6">
          <a:extLst>
            <a:ext uri="{FF2B5EF4-FFF2-40B4-BE49-F238E27FC236}">
              <a16:creationId xmlns:a16="http://schemas.microsoft.com/office/drawing/2014/main" id="{BDF168E0-D5D3-4932-97B8-B9866A1CC9CB}"/>
            </a:ext>
          </a:extLst>
        </xdr:cNvPr>
        <xdr:cNvPicPr>
          <a:picLocks noChangeAspect="1"/>
        </xdr:cNvPicPr>
      </xdr:nvPicPr>
      <xdr:blipFill>
        <a:blip xmlns:r="http://schemas.openxmlformats.org/officeDocument/2006/relationships" r:embed="rId6"/>
        <a:stretch>
          <a:fillRect/>
        </a:stretch>
      </xdr:blipFill>
      <xdr:spPr>
        <a:xfrm>
          <a:off x="2108200" y="12459857"/>
          <a:ext cx="1489946" cy="828001"/>
        </a:xfrm>
        <a:prstGeom prst="rect">
          <a:avLst/>
        </a:prstGeom>
      </xdr:spPr>
    </xdr:pic>
    <xdr:clientData/>
  </xdr:twoCellAnchor>
  <xdr:twoCellAnchor editAs="oneCell">
    <xdr:from>
      <xdr:col>2</xdr:col>
      <xdr:colOff>520700</xdr:colOff>
      <xdr:row>21</xdr:row>
      <xdr:rowOff>228600</xdr:rowOff>
    </xdr:from>
    <xdr:to>
      <xdr:col>2</xdr:col>
      <xdr:colOff>2035386</xdr:colOff>
      <xdr:row>21</xdr:row>
      <xdr:rowOff>1486075</xdr:rowOff>
    </xdr:to>
    <xdr:pic>
      <xdr:nvPicPr>
        <xdr:cNvPr id="8" name="Picture 7">
          <a:extLst>
            <a:ext uri="{FF2B5EF4-FFF2-40B4-BE49-F238E27FC236}">
              <a16:creationId xmlns:a16="http://schemas.microsoft.com/office/drawing/2014/main" id="{B8882008-8250-4ACD-85F7-50DB4921AA90}"/>
            </a:ext>
          </a:extLst>
        </xdr:cNvPr>
        <xdr:cNvPicPr>
          <a:picLocks noChangeAspect="1"/>
        </xdr:cNvPicPr>
      </xdr:nvPicPr>
      <xdr:blipFill>
        <a:blip xmlns:r="http://schemas.openxmlformats.org/officeDocument/2006/relationships" r:embed="rId7"/>
        <a:stretch>
          <a:fillRect/>
        </a:stretch>
      </xdr:blipFill>
      <xdr:spPr>
        <a:xfrm>
          <a:off x="1739900" y="9963150"/>
          <a:ext cx="1514686" cy="1257475"/>
        </a:xfrm>
        <a:prstGeom prst="rect">
          <a:avLst/>
        </a:prstGeom>
      </xdr:spPr>
    </xdr:pic>
    <xdr:clientData/>
  </xdr:twoCellAnchor>
  <xdr:twoCellAnchor editAs="oneCell">
    <xdr:from>
      <xdr:col>2</xdr:col>
      <xdr:colOff>398418</xdr:colOff>
      <xdr:row>26</xdr:row>
      <xdr:rowOff>353729</xdr:rowOff>
    </xdr:from>
    <xdr:to>
      <xdr:col>2</xdr:col>
      <xdr:colOff>2248918</xdr:colOff>
      <xdr:row>26</xdr:row>
      <xdr:rowOff>3792865</xdr:rowOff>
    </xdr:to>
    <xdr:pic>
      <xdr:nvPicPr>
        <xdr:cNvPr id="9" name="Picture 8">
          <a:extLst>
            <a:ext uri="{FF2B5EF4-FFF2-40B4-BE49-F238E27FC236}">
              <a16:creationId xmlns:a16="http://schemas.microsoft.com/office/drawing/2014/main" id="{F2C0D63E-720D-498D-8B8C-10A4F3602E7A}"/>
            </a:ext>
          </a:extLst>
        </xdr:cNvPr>
        <xdr:cNvPicPr>
          <a:picLocks noChangeAspect="1"/>
        </xdr:cNvPicPr>
      </xdr:nvPicPr>
      <xdr:blipFill>
        <a:blip xmlns:r="http://schemas.openxmlformats.org/officeDocument/2006/relationships" r:embed="rId8"/>
        <a:stretch>
          <a:fillRect/>
        </a:stretch>
      </xdr:blipFill>
      <xdr:spPr>
        <a:xfrm rot="4213359">
          <a:off x="823300" y="22293547"/>
          <a:ext cx="3439136" cy="1850500"/>
        </a:xfrm>
        <a:prstGeom prst="rect">
          <a:avLst/>
        </a:prstGeom>
      </xdr:spPr>
    </xdr:pic>
    <xdr:clientData/>
  </xdr:twoCellAnchor>
  <xdr:twoCellAnchor editAs="oneCell">
    <xdr:from>
      <xdr:col>2</xdr:col>
      <xdr:colOff>333392</xdr:colOff>
      <xdr:row>42</xdr:row>
      <xdr:rowOff>360003</xdr:rowOff>
    </xdr:from>
    <xdr:to>
      <xdr:col>2</xdr:col>
      <xdr:colOff>1921233</xdr:colOff>
      <xdr:row>42</xdr:row>
      <xdr:rowOff>1474870</xdr:rowOff>
    </xdr:to>
    <xdr:pic>
      <xdr:nvPicPr>
        <xdr:cNvPr id="10" name="Picture 9">
          <a:extLst>
            <a:ext uri="{FF2B5EF4-FFF2-40B4-BE49-F238E27FC236}">
              <a16:creationId xmlns:a16="http://schemas.microsoft.com/office/drawing/2014/main" id="{7B89E9B5-E849-42B8-A361-D7ECB0C90CDA}"/>
            </a:ext>
          </a:extLst>
        </xdr:cNvPr>
        <xdr:cNvPicPr>
          <a:picLocks noChangeAspect="1"/>
        </xdr:cNvPicPr>
      </xdr:nvPicPr>
      <xdr:blipFill>
        <a:blip xmlns:r="http://schemas.openxmlformats.org/officeDocument/2006/relationships" r:embed="rId9"/>
        <a:stretch>
          <a:fillRect/>
        </a:stretch>
      </xdr:blipFill>
      <xdr:spPr>
        <a:xfrm>
          <a:off x="1552592" y="61339053"/>
          <a:ext cx="1587841" cy="1114867"/>
        </a:xfrm>
        <a:prstGeom prst="rect">
          <a:avLst/>
        </a:prstGeom>
      </xdr:spPr>
    </xdr:pic>
    <xdr:clientData/>
  </xdr:twoCellAnchor>
  <xdr:twoCellAnchor editAs="oneCell">
    <xdr:from>
      <xdr:col>2</xdr:col>
      <xdr:colOff>660400</xdr:colOff>
      <xdr:row>42</xdr:row>
      <xdr:rowOff>1562100</xdr:rowOff>
    </xdr:from>
    <xdr:to>
      <xdr:col>2</xdr:col>
      <xdr:colOff>1755928</xdr:colOff>
      <xdr:row>42</xdr:row>
      <xdr:rowOff>2533786</xdr:rowOff>
    </xdr:to>
    <xdr:pic>
      <xdr:nvPicPr>
        <xdr:cNvPr id="11" name="Picture 10">
          <a:extLst>
            <a:ext uri="{FF2B5EF4-FFF2-40B4-BE49-F238E27FC236}">
              <a16:creationId xmlns:a16="http://schemas.microsoft.com/office/drawing/2014/main" id="{7F18E306-5ECA-4D34-B138-50002F583C1C}"/>
            </a:ext>
          </a:extLst>
        </xdr:cNvPr>
        <xdr:cNvPicPr>
          <a:picLocks noChangeAspect="1"/>
        </xdr:cNvPicPr>
      </xdr:nvPicPr>
      <xdr:blipFill>
        <a:blip xmlns:r="http://schemas.openxmlformats.org/officeDocument/2006/relationships" r:embed="rId10"/>
        <a:stretch>
          <a:fillRect/>
        </a:stretch>
      </xdr:blipFill>
      <xdr:spPr>
        <a:xfrm>
          <a:off x="1879600" y="62541150"/>
          <a:ext cx="1095528" cy="971686"/>
        </a:xfrm>
        <a:prstGeom prst="rect">
          <a:avLst/>
        </a:prstGeom>
      </xdr:spPr>
    </xdr:pic>
    <xdr:clientData/>
  </xdr:twoCellAnchor>
  <xdr:twoCellAnchor editAs="oneCell">
    <xdr:from>
      <xdr:col>2</xdr:col>
      <xdr:colOff>266700</xdr:colOff>
      <xdr:row>43</xdr:row>
      <xdr:rowOff>190500</xdr:rowOff>
    </xdr:from>
    <xdr:to>
      <xdr:col>2</xdr:col>
      <xdr:colOff>1854541</xdr:colOff>
      <xdr:row>43</xdr:row>
      <xdr:rowOff>1305367</xdr:rowOff>
    </xdr:to>
    <xdr:pic>
      <xdr:nvPicPr>
        <xdr:cNvPr id="12" name="Picture 11">
          <a:extLst>
            <a:ext uri="{FF2B5EF4-FFF2-40B4-BE49-F238E27FC236}">
              <a16:creationId xmlns:a16="http://schemas.microsoft.com/office/drawing/2014/main" id="{D77443D6-2D69-4432-A16A-152050B6A047}"/>
            </a:ext>
          </a:extLst>
        </xdr:cNvPr>
        <xdr:cNvPicPr>
          <a:picLocks noChangeAspect="1"/>
        </xdr:cNvPicPr>
      </xdr:nvPicPr>
      <xdr:blipFill>
        <a:blip xmlns:r="http://schemas.openxmlformats.org/officeDocument/2006/relationships" r:embed="rId9"/>
        <a:stretch>
          <a:fillRect/>
        </a:stretch>
      </xdr:blipFill>
      <xdr:spPr>
        <a:xfrm>
          <a:off x="1485900" y="63760350"/>
          <a:ext cx="1587841" cy="1114867"/>
        </a:xfrm>
        <a:prstGeom prst="rect">
          <a:avLst/>
        </a:prstGeom>
      </xdr:spPr>
    </xdr:pic>
    <xdr:clientData/>
  </xdr:twoCellAnchor>
  <xdr:twoCellAnchor editAs="oneCell">
    <xdr:from>
      <xdr:col>2</xdr:col>
      <xdr:colOff>1714500</xdr:colOff>
      <xdr:row>43</xdr:row>
      <xdr:rowOff>1003300</xdr:rowOff>
    </xdr:from>
    <xdr:to>
      <xdr:col>2</xdr:col>
      <xdr:colOff>2810028</xdr:colOff>
      <xdr:row>43</xdr:row>
      <xdr:rowOff>1974986</xdr:rowOff>
    </xdr:to>
    <xdr:pic>
      <xdr:nvPicPr>
        <xdr:cNvPr id="13" name="Picture 12">
          <a:extLst>
            <a:ext uri="{FF2B5EF4-FFF2-40B4-BE49-F238E27FC236}">
              <a16:creationId xmlns:a16="http://schemas.microsoft.com/office/drawing/2014/main" id="{47545692-E0B3-41E0-A702-6FE2BE9ACA80}"/>
            </a:ext>
          </a:extLst>
        </xdr:cNvPr>
        <xdr:cNvPicPr>
          <a:picLocks noChangeAspect="1"/>
        </xdr:cNvPicPr>
      </xdr:nvPicPr>
      <xdr:blipFill>
        <a:blip xmlns:r="http://schemas.openxmlformats.org/officeDocument/2006/relationships" r:embed="rId10"/>
        <a:stretch>
          <a:fillRect/>
        </a:stretch>
      </xdr:blipFill>
      <xdr:spPr>
        <a:xfrm>
          <a:off x="2933700" y="64573150"/>
          <a:ext cx="1095528" cy="971686"/>
        </a:xfrm>
        <a:prstGeom prst="rect">
          <a:avLst/>
        </a:prstGeom>
      </xdr:spPr>
    </xdr:pic>
    <xdr:clientData/>
  </xdr:twoCellAnchor>
  <xdr:twoCellAnchor editAs="oneCell">
    <xdr:from>
      <xdr:col>2</xdr:col>
      <xdr:colOff>673100</xdr:colOff>
      <xdr:row>20</xdr:row>
      <xdr:rowOff>254000</xdr:rowOff>
    </xdr:from>
    <xdr:to>
      <xdr:col>2</xdr:col>
      <xdr:colOff>2006786</xdr:colOff>
      <xdr:row>20</xdr:row>
      <xdr:rowOff>1968739</xdr:rowOff>
    </xdr:to>
    <xdr:pic>
      <xdr:nvPicPr>
        <xdr:cNvPr id="14" name="Picture 13">
          <a:extLst>
            <a:ext uri="{FF2B5EF4-FFF2-40B4-BE49-F238E27FC236}">
              <a16:creationId xmlns:a16="http://schemas.microsoft.com/office/drawing/2014/main" id="{1D9A8177-2D6E-48B3-8B84-03B7ADDFE8CF}"/>
            </a:ext>
          </a:extLst>
        </xdr:cNvPr>
        <xdr:cNvPicPr>
          <a:picLocks noChangeAspect="1"/>
        </xdr:cNvPicPr>
      </xdr:nvPicPr>
      <xdr:blipFill>
        <a:blip xmlns:r="http://schemas.openxmlformats.org/officeDocument/2006/relationships" r:embed="rId11"/>
        <a:stretch>
          <a:fillRect/>
        </a:stretch>
      </xdr:blipFill>
      <xdr:spPr>
        <a:xfrm>
          <a:off x="1892300" y="7731125"/>
          <a:ext cx="1333686" cy="1714739"/>
        </a:xfrm>
        <a:prstGeom prst="rect">
          <a:avLst/>
        </a:prstGeom>
      </xdr:spPr>
    </xdr:pic>
    <xdr:clientData/>
  </xdr:twoCellAnchor>
  <xdr:twoCellAnchor editAs="oneCell">
    <xdr:from>
      <xdr:col>2</xdr:col>
      <xdr:colOff>723900</xdr:colOff>
      <xdr:row>19</xdr:row>
      <xdr:rowOff>368300</xdr:rowOff>
    </xdr:from>
    <xdr:to>
      <xdr:col>2</xdr:col>
      <xdr:colOff>2057586</xdr:colOff>
      <xdr:row>19</xdr:row>
      <xdr:rowOff>2083039</xdr:rowOff>
    </xdr:to>
    <xdr:pic>
      <xdr:nvPicPr>
        <xdr:cNvPr id="15" name="Picture 14">
          <a:extLst>
            <a:ext uri="{FF2B5EF4-FFF2-40B4-BE49-F238E27FC236}">
              <a16:creationId xmlns:a16="http://schemas.microsoft.com/office/drawing/2014/main" id="{562E0146-C3F2-4877-9E44-CF1C175CD3B4}"/>
            </a:ext>
          </a:extLst>
        </xdr:cNvPr>
        <xdr:cNvPicPr>
          <a:picLocks noChangeAspect="1"/>
        </xdr:cNvPicPr>
      </xdr:nvPicPr>
      <xdr:blipFill>
        <a:blip xmlns:r="http://schemas.openxmlformats.org/officeDocument/2006/relationships" r:embed="rId11"/>
        <a:stretch>
          <a:fillRect/>
        </a:stretch>
      </xdr:blipFill>
      <xdr:spPr>
        <a:xfrm>
          <a:off x="1943100" y="5588000"/>
          <a:ext cx="1333686" cy="1714739"/>
        </a:xfrm>
        <a:prstGeom prst="rect">
          <a:avLst/>
        </a:prstGeom>
      </xdr:spPr>
    </xdr:pic>
    <xdr:clientData/>
  </xdr:twoCellAnchor>
  <xdr:twoCellAnchor editAs="oneCell">
    <xdr:from>
      <xdr:col>2</xdr:col>
      <xdr:colOff>114300</xdr:colOff>
      <xdr:row>24</xdr:row>
      <xdr:rowOff>127000</xdr:rowOff>
    </xdr:from>
    <xdr:to>
      <xdr:col>2</xdr:col>
      <xdr:colOff>1686144</xdr:colOff>
      <xdr:row>24</xdr:row>
      <xdr:rowOff>1270160</xdr:rowOff>
    </xdr:to>
    <xdr:pic>
      <xdr:nvPicPr>
        <xdr:cNvPr id="16" name="Picture 15">
          <a:extLst>
            <a:ext uri="{FF2B5EF4-FFF2-40B4-BE49-F238E27FC236}">
              <a16:creationId xmlns:a16="http://schemas.microsoft.com/office/drawing/2014/main" id="{1CCBAD40-DD68-4784-9C4C-7DE67439BB95}"/>
            </a:ext>
          </a:extLst>
        </xdr:cNvPr>
        <xdr:cNvPicPr>
          <a:picLocks noChangeAspect="1"/>
        </xdr:cNvPicPr>
      </xdr:nvPicPr>
      <xdr:blipFill>
        <a:blip xmlns:r="http://schemas.openxmlformats.org/officeDocument/2006/relationships" r:embed="rId12"/>
        <a:stretch>
          <a:fillRect/>
        </a:stretch>
      </xdr:blipFill>
      <xdr:spPr>
        <a:xfrm>
          <a:off x="1333500" y="16633825"/>
          <a:ext cx="1571844" cy="1143160"/>
        </a:xfrm>
        <a:prstGeom prst="rect">
          <a:avLst/>
        </a:prstGeom>
      </xdr:spPr>
    </xdr:pic>
    <xdr:clientData/>
  </xdr:twoCellAnchor>
  <xdr:twoCellAnchor editAs="oneCell">
    <xdr:from>
      <xdr:col>2</xdr:col>
      <xdr:colOff>1371600</xdr:colOff>
      <xdr:row>24</xdr:row>
      <xdr:rowOff>1065518</xdr:rowOff>
    </xdr:from>
    <xdr:to>
      <xdr:col>2</xdr:col>
      <xdr:colOff>2463800</xdr:colOff>
      <xdr:row>24</xdr:row>
      <xdr:rowOff>2147114</xdr:rowOff>
    </xdr:to>
    <xdr:pic>
      <xdr:nvPicPr>
        <xdr:cNvPr id="17" name="Picture 16">
          <a:extLst>
            <a:ext uri="{FF2B5EF4-FFF2-40B4-BE49-F238E27FC236}">
              <a16:creationId xmlns:a16="http://schemas.microsoft.com/office/drawing/2014/main" id="{D279C9C8-FD3C-4A26-A282-9C0A30AEEDF5}"/>
            </a:ext>
          </a:extLst>
        </xdr:cNvPr>
        <xdr:cNvPicPr>
          <a:picLocks noChangeAspect="1"/>
        </xdr:cNvPicPr>
      </xdr:nvPicPr>
      <xdr:blipFill>
        <a:blip xmlns:r="http://schemas.openxmlformats.org/officeDocument/2006/relationships" r:embed="rId13"/>
        <a:stretch>
          <a:fillRect/>
        </a:stretch>
      </xdr:blipFill>
      <xdr:spPr>
        <a:xfrm>
          <a:off x="2590800" y="17572343"/>
          <a:ext cx="1092200" cy="1081596"/>
        </a:xfrm>
        <a:prstGeom prst="rect">
          <a:avLst/>
        </a:prstGeom>
      </xdr:spPr>
    </xdr:pic>
    <xdr:clientData/>
  </xdr:twoCellAnchor>
  <xdr:twoCellAnchor editAs="oneCell">
    <xdr:from>
      <xdr:col>2</xdr:col>
      <xdr:colOff>546100</xdr:colOff>
      <xdr:row>40</xdr:row>
      <xdr:rowOff>419100</xdr:rowOff>
    </xdr:from>
    <xdr:to>
      <xdr:col>2</xdr:col>
      <xdr:colOff>2117944</xdr:colOff>
      <xdr:row>40</xdr:row>
      <xdr:rowOff>1466996</xdr:rowOff>
    </xdr:to>
    <xdr:pic>
      <xdr:nvPicPr>
        <xdr:cNvPr id="18" name="Picture 17">
          <a:extLst>
            <a:ext uri="{FF2B5EF4-FFF2-40B4-BE49-F238E27FC236}">
              <a16:creationId xmlns:a16="http://schemas.microsoft.com/office/drawing/2014/main" id="{C054DB48-B1CE-4665-B348-22D52658A3A7}"/>
            </a:ext>
          </a:extLst>
        </xdr:cNvPr>
        <xdr:cNvPicPr>
          <a:picLocks noChangeAspect="1"/>
        </xdr:cNvPicPr>
      </xdr:nvPicPr>
      <xdr:blipFill>
        <a:blip xmlns:r="http://schemas.openxmlformats.org/officeDocument/2006/relationships" r:embed="rId14"/>
        <a:stretch>
          <a:fillRect/>
        </a:stretch>
      </xdr:blipFill>
      <xdr:spPr>
        <a:xfrm>
          <a:off x="1765300" y="57359550"/>
          <a:ext cx="1571844" cy="1047896"/>
        </a:xfrm>
        <a:prstGeom prst="rect">
          <a:avLst/>
        </a:prstGeom>
      </xdr:spPr>
    </xdr:pic>
    <xdr:clientData/>
  </xdr:twoCellAnchor>
  <xdr:twoCellAnchor editAs="oneCell">
    <xdr:from>
      <xdr:col>2</xdr:col>
      <xdr:colOff>622300</xdr:colOff>
      <xdr:row>41</xdr:row>
      <xdr:rowOff>419100</xdr:rowOff>
    </xdr:from>
    <xdr:to>
      <xdr:col>2</xdr:col>
      <xdr:colOff>2194144</xdr:colOff>
      <xdr:row>41</xdr:row>
      <xdr:rowOff>1466996</xdr:rowOff>
    </xdr:to>
    <xdr:pic>
      <xdr:nvPicPr>
        <xdr:cNvPr id="19" name="Picture 18">
          <a:extLst>
            <a:ext uri="{FF2B5EF4-FFF2-40B4-BE49-F238E27FC236}">
              <a16:creationId xmlns:a16="http://schemas.microsoft.com/office/drawing/2014/main" id="{B2F96638-37DD-4530-9103-E3602D3A3EA3}"/>
            </a:ext>
          </a:extLst>
        </xdr:cNvPr>
        <xdr:cNvPicPr>
          <a:picLocks noChangeAspect="1"/>
        </xdr:cNvPicPr>
      </xdr:nvPicPr>
      <xdr:blipFill>
        <a:blip xmlns:r="http://schemas.openxmlformats.org/officeDocument/2006/relationships" r:embed="rId14"/>
        <a:stretch>
          <a:fillRect/>
        </a:stretch>
      </xdr:blipFill>
      <xdr:spPr>
        <a:xfrm>
          <a:off x="1841500" y="59378850"/>
          <a:ext cx="1571844" cy="1047896"/>
        </a:xfrm>
        <a:prstGeom prst="rect">
          <a:avLst/>
        </a:prstGeom>
      </xdr:spPr>
    </xdr:pic>
    <xdr:clientData/>
  </xdr:twoCellAnchor>
  <xdr:twoCellAnchor editAs="oneCell">
    <xdr:from>
      <xdr:col>2</xdr:col>
      <xdr:colOff>660400</xdr:colOff>
      <xdr:row>44</xdr:row>
      <xdr:rowOff>254000</xdr:rowOff>
    </xdr:from>
    <xdr:to>
      <xdr:col>2</xdr:col>
      <xdr:colOff>2156034</xdr:colOff>
      <xdr:row>44</xdr:row>
      <xdr:rowOff>1597212</xdr:rowOff>
    </xdr:to>
    <xdr:pic>
      <xdr:nvPicPr>
        <xdr:cNvPr id="20" name="Picture 19">
          <a:extLst>
            <a:ext uri="{FF2B5EF4-FFF2-40B4-BE49-F238E27FC236}">
              <a16:creationId xmlns:a16="http://schemas.microsoft.com/office/drawing/2014/main" id="{150A8CD3-66B2-4C45-B17F-794F846F0BF2}"/>
            </a:ext>
          </a:extLst>
        </xdr:cNvPr>
        <xdr:cNvPicPr>
          <a:picLocks noChangeAspect="1"/>
        </xdr:cNvPicPr>
      </xdr:nvPicPr>
      <xdr:blipFill>
        <a:blip xmlns:r="http://schemas.openxmlformats.org/officeDocument/2006/relationships" r:embed="rId15"/>
        <a:stretch>
          <a:fillRect/>
        </a:stretch>
      </xdr:blipFill>
      <xdr:spPr>
        <a:xfrm>
          <a:off x="1879600" y="65843150"/>
          <a:ext cx="1495634" cy="1343212"/>
        </a:xfrm>
        <a:prstGeom prst="rect">
          <a:avLst/>
        </a:prstGeom>
      </xdr:spPr>
    </xdr:pic>
    <xdr:clientData/>
  </xdr:twoCellAnchor>
  <xdr:twoCellAnchor editAs="oneCell">
    <xdr:from>
      <xdr:col>2</xdr:col>
      <xdr:colOff>635000</xdr:colOff>
      <xdr:row>45</xdr:row>
      <xdr:rowOff>203200</xdr:rowOff>
    </xdr:from>
    <xdr:to>
      <xdr:col>2</xdr:col>
      <xdr:colOff>2130634</xdr:colOff>
      <xdr:row>45</xdr:row>
      <xdr:rowOff>1546412</xdr:rowOff>
    </xdr:to>
    <xdr:pic>
      <xdr:nvPicPr>
        <xdr:cNvPr id="21" name="Picture 20">
          <a:extLst>
            <a:ext uri="{FF2B5EF4-FFF2-40B4-BE49-F238E27FC236}">
              <a16:creationId xmlns:a16="http://schemas.microsoft.com/office/drawing/2014/main" id="{73FB17C9-57C8-4D8C-8639-334160D88A85}"/>
            </a:ext>
          </a:extLst>
        </xdr:cNvPr>
        <xdr:cNvPicPr>
          <a:picLocks noChangeAspect="1"/>
        </xdr:cNvPicPr>
      </xdr:nvPicPr>
      <xdr:blipFill>
        <a:blip xmlns:r="http://schemas.openxmlformats.org/officeDocument/2006/relationships" r:embed="rId15"/>
        <a:stretch>
          <a:fillRect/>
        </a:stretch>
      </xdr:blipFill>
      <xdr:spPr>
        <a:xfrm>
          <a:off x="1854200" y="67811650"/>
          <a:ext cx="1495634" cy="13432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arsgovza-my.sharepoint.com/personal/msikhavhakhavha_sars_gov_za/Documents/Desktop/Final%20Pricing%20Template%20Office%20furniture.xlsx" TargetMode="External"/><Relationship Id="rId1" Type="http://schemas.openxmlformats.org/officeDocument/2006/relationships/externalLinkPath" Target="/personal/msikhavhakhavha_sars_gov_za/Documents/Desktop/Final%20Pricing%20Template%20Office%20furnitu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1035670/AppData/Local/Microsoft/Windows/Temporary%20Internet%20Files/Content.Outlook/U9FVP35Z/Procurement%20Tracking%20Sheet%20WO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ARIEGA"/>
      <sheetName val="VEREENIGING"/>
      <sheetName val="RANDFONTEIN"/>
      <sheetName val="BLOCK F "/>
      <sheetName val="LEHAE CHAIR'S&amp;FURN REPLACEM "/>
      <sheetName val="PINETOWN"/>
      <sheetName val="STEVENS HOUSE "/>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lg_Input"/>
      <sheetName val="Catlg_Stage1"/>
      <sheetName val="Catlg_Stage2"/>
      <sheetName val="Table2"/>
      <sheetName val="Asset Capture New"/>
      <sheetName val="Tracking sheet"/>
      <sheetName val="Table1"/>
    </sheetNames>
    <sheetDataSet>
      <sheetData sheetId="0" refreshError="1"/>
      <sheetData sheetId="1" refreshError="1"/>
      <sheetData sheetId="2" refreshError="1"/>
      <sheetData sheetId="3" refreshError="1"/>
      <sheetData sheetId="4" refreshError="1"/>
      <sheetData sheetId="5" refreshError="1"/>
      <sheetData sheetId="6" refreshError="1">
        <row r="14">
          <cell r="A14" t="str">
            <v>PC's - Desktops</v>
          </cell>
        </row>
        <row r="15">
          <cell r="A15" t="str">
            <v>Computer Equipment-Mainframe</v>
          </cell>
        </row>
        <row r="16">
          <cell r="A16" t="str">
            <v>Laptops / Notebooks</v>
          </cell>
        </row>
        <row r="17">
          <cell r="A17" t="str">
            <v>Printers / Scanners</v>
          </cell>
        </row>
        <row r="18">
          <cell r="A18" t="str">
            <v>Servers</v>
          </cell>
        </row>
        <row r="19">
          <cell r="A19" t="str">
            <v>Cabling Capital</v>
          </cell>
        </row>
        <row r="20">
          <cell r="A20" t="str">
            <v>Office Equipment</v>
          </cell>
        </row>
        <row r="21">
          <cell r="A21" t="str">
            <v>Security Equipment</v>
          </cell>
        </row>
        <row r="22">
          <cell r="A22" t="str">
            <v>Garden Equipment</v>
          </cell>
        </row>
        <row r="23">
          <cell r="A23" t="str">
            <v>Kitchen Equipment</v>
          </cell>
        </row>
        <row r="24">
          <cell r="A24" t="str">
            <v>Laboratory Equipment</v>
          </cell>
        </row>
        <row r="25">
          <cell r="A25" t="str">
            <v>Low value assets</v>
          </cell>
        </row>
        <row r="26">
          <cell r="A26" t="str">
            <v>Audio Visual Equipment</v>
          </cell>
        </row>
        <row r="27">
          <cell r="A27" t="str">
            <v>Vehicles</v>
          </cell>
        </row>
        <row r="28">
          <cell r="A28" t="str">
            <v>Furniture and Fittings</v>
          </cell>
        </row>
        <row r="29">
          <cell r="A29" t="str">
            <v>Computer Software Mainframe</v>
          </cell>
        </row>
        <row r="30">
          <cell r="A30" t="str">
            <v>Computer Software Networks</v>
          </cell>
        </row>
        <row r="31">
          <cell r="A31" t="str">
            <v>Software mainframe maintenance</v>
          </cell>
        </row>
        <row r="32">
          <cell r="A32" t="str">
            <v>Computer equipment mainframe maintenance</v>
          </cell>
        </row>
        <row r="33">
          <cell r="A33" t="str">
            <v>Software network maintenance</v>
          </cell>
        </row>
        <row r="34">
          <cell r="A34" t="str">
            <v>Computer equipment network maintenance</v>
          </cell>
        </row>
        <row r="35">
          <cell r="A35" t="str">
            <v>License fees IT systems</v>
          </cell>
        </row>
        <row r="36">
          <cell r="A36" t="str">
            <v>Cabling maintenance</v>
          </cell>
        </row>
        <row r="37">
          <cell r="A37" t="str">
            <v>Zzzzz</v>
          </cell>
        </row>
        <row r="38">
          <cell r="A38" t="str">
            <v>Zzzzz</v>
          </cell>
        </row>
        <row r="39">
          <cell r="A39" t="str">
            <v>Zzzzz</v>
          </cell>
        </row>
      </sheetData>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6">
  <rv s="0">
    <v>0</v>
    <v>5</v>
  </rv>
  <rv s="0">
    <v>1</v>
    <v>5</v>
  </rv>
  <rv s="0">
    <v>2</v>
    <v>5</v>
  </rv>
  <rv s="0">
    <v>3</v>
    <v>5</v>
  </rv>
  <rv s="0">
    <v>4</v>
    <v>5</v>
  </rv>
  <rv s="0">
    <v>5</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9FECB-87D2-45F5-9A7F-93255A06C8E0}">
  <sheetPr>
    <tabColor rgb="FF92D050"/>
    <pageSetUpPr fitToPage="1"/>
  </sheetPr>
  <dimension ref="A1:Q62"/>
  <sheetViews>
    <sheetView tabSelected="1" zoomScale="90" zoomScaleNormal="90" workbookViewId="0">
      <selection activeCell="B18" sqref="B18:H18"/>
    </sheetView>
  </sheetViews>
  <sheetFormatPr defaultColWidth="9.140625" defaultRowHeight="14.25" x14ac:dyDescent="0.2"/>
  <cols>
    <col min="1" max="2" width="9.140625" style="1"/>
    <col min="3" max="3" width="42.85546875" style="2" customWidth="1"/>
    <col min="4" max="4" width="27.28515625" style="2" customWidth="1"/>
    <col min="5" max="5" width="42.5703125" style="3" customWidth="1"/>
    <col min="6" max="6" width="27.5703125" style="1" customWidth="1"/>
    <col min="7" max="7" width="24.85546875" style="4" customWidth="1"/>
    <col min="8" max="8" width="24.28515625" style="1" customWidth="1"/>
    <col min="9" max="9" width="22.85546875" style="4" bestFit="1" customWidth="1"/>
    <col min="10" max="10" width="29.140625" style="1" customWidth="1"/>
    <col min="11" max="16384" width="9.140625" style="1"/>
  </cols>
  <sheetData>
    <row r="1" spans="1:9" ht="15" thickBot="1" x14ac:dyDescent="0.25"/>
    <row r="2" spans="1:9" s="11" customFormat="1" ht="38.25" customHeight="1" thickBot="1" x14ac:dyDescent="0.25">
      <c r="A2" s="5"/>
      <c r="B2" s="6" t="s">
        <v>0</v>
      </c>
      <c r="C2" s="7"/>
      <c r="D2" s="8" t="s">
        <v>1</v>
      </c>
      <c r="E2" s="9"/>
      <c r="F2" s="9"/>
      <c r="G2" s="10"/>
    </row>
    <row r="3" spans="1:9" s="11" customFormat="1" ht="20.25" customHeight="1" thickBot="1" x14ac:dyDescent="0.25">
      <c r="A3" s="5"/>
      <c r="B3" s="12" t="s">
        <v>2</v>
      </c>
      <c r="C3" s="13"/>
      <c r="D3" s="14" t="s">
        <v>3</v>
      </c>
      <c r="E3" s="15"/>
      <c r="F3" s="15"/>
      <c r="G3" s="16"/>
    </row>
    <row r="4" spans="1:9" s="11" customFormat="1" ht="20.25" customHeight="1" thickBot="1" x14ac:dyDescent="0.3">
      <c r="A4" s="5"/>
      <c r="B4" s="17" t="s">
        <v>4</v>
      </c>
      <c r="C4" s="18"/>
      <c r="D4" s="19"/>
      <c r="E4" s="20"/>
      <c r="F4" s="20"/>
      <c r="G4" s="21"/>
    </row>
    <row r="5" spans="1:9" s="11" customFormat="1" ht="15" customHeight="1" thickBot="1" x14ac:dyDescent="0.3">
      <c r="A5" s="22"/>
      <c r="B5" s="23"/>
      <c r="C5" s="24"/>
      <c r="D5" s="24"/>
      <c r="E5" s="24"/>
    </row>
    <row r="6" spans="1:9" s="11" customFormat="1" ht="14.45" customHeight="1" x14ac:dyDescent="0.25">
      <c r="A6" s="25"/>
      <c r="B6" s="26" t="s">
        <v>5</v>
      </c>
      <c r="C6" s="27"/>
      <c r="D6" s="27"/>
      <c r="E6" s="27"/>
      <c r="F6" s="27"/>
      <c r="G6" s="28"/>
    </row>
    <row r="7" spans="1:9" s="11" customFormat="1" x14ac:dyDescent="0.2">
      <c r="B7" s="29" t="s">
        <v>6</v>
      </c>
      <c r="C7" s="30"/>
      <c r="D7" s="30"/>
      <c r="E7" s="30"/>
      <c r="F7" s="30"/>
      <c r="G7" s="31"/>
    </row>
    <row r="8" spans="1:9" s="11" customFormat="1" x14ac:dyDescent="0.2">
      <c r="B8" s="29" t="s">
        <v>7</v>
      </c>
      <c r="C8" s="30"/>
      <c r="D8" s="30"/>
      <c r="E8" s="30"/>
      <c r="F8" s="30"/>
      <c r="G8" s="31"/>
    </row>
    <row r="9" spans="1:9" s="11" customFormat="1" ht="33.75" customHeight="1" x14ac:dyDescent="0.2">
      <c r="B9" s="29" t="s">
        <v>8</v>
      </c>
      <c r="C9" s="30"/>
      <c r="D9" s="30"/>
      <c r="E9" s="30"/>
      <c r="F9" s="30"/>
      <c r="G9" s="31"/>
    </row>
    <row r="10" spans="1:9" s="11" customFormat="1" ht="30.75" customHeight="1" x14ac:dyDescent="0.25">
      <c r="B10" s="32" t="s">
        <v>9</v>
      </c>
      <c r="C10" s="33"/>
      <c r="D10" s="33"/>
      <c r="E10" s="33"/>
      <c r="F10" s="33"/>
      <c r="G10" s="34"/>
      <c r="H10" s="1"/>
      <c r="I10" s="1"/>
    </row>
    <row r="11" spans="1:9" s="11" customFormat="1" ht="33" customHeight="1" x14ac:dyDescent="0.25">
      <c r="B11" s="32" t="s">
        <v>10</v>
      </c>
      <c r="C11" s="33"/>
      <c r="D11" s="33"/>
      <c r="E11" s="33"/>
      <c r="F11" s="33"/>
      <c r="G11" s="34"/>
    </row>
    <row r="12" spans="1:9" s="11" customFormat="1" x14ac:dyDescent="0.2">
      <c r="B12" s="29" t="s">
        <v>11</v>
      </c>
      <c r="C12" s="30"/>
      <c r="D12" s="30"/>
      <c r="E12" s="30"/>
      <c r="F12" s="30"/>
      <c r="G12" s="31"/>
    </row>
    <row r="13" spans="1:9" s="11" customFormat="1" x14ac:dyDescent="0.2">
      <c r="B13" s="29" t="s">
        <v>12</v>
      </c>
      <c r="C13" s="30"/>
      <c r="D13" s="30"/>
      <c r="E13" s="30"/>
      <c r="F13" s="30"/>
      <c r="G13" s="31"/>
    </row>
    <row r="14" spans="1:9" s="11" customFormat="1" x14ac:dyDescent="0.2">
      <c r="B14" s="29" t="s">
        <v>13</v>
      </c>
      <c r="C14" s="30"/>
      <c r="D14" s="30"/>
      <c r="E14" s="30"/>
      <c r="F14" s="30"/>
      <c r="G14" s="31"/>
    </row>
    <row r="15" spans="1:9" s="11" customFormat="1" ht="31.5" customHeight="1" x14ac:dyDescent="0.2">
      <c r="B15" s="29" t="s">
        <v>14</v>
      </c>
      <c r="C15" s="30"/>
      <c r="D15" s="30"/>
      <c r="E15" s="30"/>
      <c r="F15" s="30"/>
      <c r="G15" s="31"/>
    </row>
    <row r="16" spans="1:9" s="11" customFormat="1" ht="15" thickBot="1" x14ac:dyDescent="0.25">
      <c r="B16" s="35" t="s">
        <v>15</v>
      </c>
      <c r="C16" s="36"/>
      <c r="D16" s="36"/>
      <c r="E16" s="36"/>
      <c r="F16" s="36"/>
      <c r="G16" s="37"/>
    </row>
    <row r="18" spans="2:10" customFormat="1" ht="15.75" customHeight="1" thickBot="1" x14ac:dyDescent="0.3">
      <c r="B18" s="38" t="s">
        <v>16</v>
      </c>
      <c r="C18" s="38"/>
      <c r="D18" s="38"/>
      <c r="E18" s="38"/>
      <c r="F18" s="38"/>
      <c r="G18" s="38"/>
      <c r="H18" s="38"/>
      <c r="I18" s="39"/>
    </row>
    <row r="19" spans="2:10" ht="42.75" customHeight="1" thickBot="1" x14ac:dyDescent="0.25">
      <c r="B19" s="40" t="s">
        <v>17</v>
      </c>
      <c r="C19" s="41" t="s">
        <v>18</v>
      </c>
      <c r="D19" s="41" t="s">
        <v>19</v>
      </c>
      <c r="E19" s="41" t="s">
        <v>20</v>
      </c>
      <c r="F19" s="41" t="s">
        <v>21</v>
      </c>
      <c r="G19" s="42" t="s">
        <v>22</v>
      </c>
      <c r="H19" s="41" t="s">
        <v>23</v>
      </c>
      <c r="I19" s="41" t="s">
        <v>24</v>
      </c>
      <c r="J19" s="41" t="s">
        <v>25</v>
      </c>
    </row>
    <row r="20" spans="2:10" s="2" customFormat="1" ht="177.75" customHeight="1" x14ac:dyDescent="0.25">
      <c r="B20" s="43">
        <v>1</v>
      </c>
      <c r="C20" s="44"/>
      <c r="D20" s="44" t="s">
        <v>26</v>
      </c>
      <c r="E20" s="45" t="s">
        <v>27</v>
      </c>
      <c r="F20" s="46">
        <v>80</v>
      </c>
      <c r="G20" s="47"/>
      <c r="H20" s="48">
        <f>G20*F20</f>
        <v>0</v>
      </c>
      <c r="I20" s="49">
        <f>H20*15%</f>
        <v>0</v>
      </c>
      <c r="J20" s="50">
        <f>H20+I20</f>
        <v>0</v>
      </c>
    </row>
    <row r="21" spans="2:10" s="2" customFormat="1" ht="177.75" customHeight="1" x14ac:dyDescent="0.25">
      <c r="B21" s="43">
        <v>2</v>
      </c>
      <c r="C21" s="51"/>
      <c r="D21" s="51" t="s">
        <v>26</v>
      </c>
      <c r="E21" s="52" t="s">
        <v>28</v>
      </c>
      <c r="F21" s="53">
        <v>80</v>
      </c>
      <c r="G21" s="54"/>
      <c r="H21" s="55">
        <f t="shared" ref="H21:H45" si="0">G21*F21</f>
        <v>0</v>
      </c>
      <c r="I21" s="56">
        <f t="shared" ref="I21:I46" si="1">H21*15%</f>
        <v>0</v>
      </c>
      <c r="J21" s="57">
        <f t="shared" ref="J21:J46" si="2">H21+I21</f>
        <v>0</v>
      </c>
    </row>
    <row r="22" spans="2:10" s="2" customFormat="1" ht="177.75" customHeight="1" x14ac:dyDescent="0.25">
      <c r="B22" s="43">
        <v>3</v>
      </c>
      <c r="C22" s="51"/>
      <c r="D22" s="51" t="s">
        <v>29</v>
      </c>
      <c r="E22" s="52" t="s">
        <v>30</v>
      </c>
      <c r="F22" s="53">
        <v>80</v>
      </c>
      <c r="G22" s="54"/>
      <c r="H22" s="55">
        <f t="shared" si="0"/>
        <v>0</v>
      </c>
      <c r="I22" s="56">
        <f t="shared" si="1"/>
        <v>0</v>
      </c>
      <c r="J22" s="57">
        <f t="shared" si="2"/>
        <v>0</v>
      </c>
    </row>
    <row r="23" spans="2:10" s="2" customFormat="1" ht="177.75" customHeight="1" x14ac:dyDescent="0.25">
      <c r="B23" s="43">
        <v>4</v>
      </c>
      <c r="C23" s="51"/>
      <c r="D23" s="51" t="s">
        <v>31</v>
      </c>
      <c r="E23" s="52" t="s">
        <v>32</v>
      </c>
      <c r="F23" s="53">
        <v>40</v>
      </c>
      <c r="G23" s="54"/>
      <c r="H23" s="55">
        <f t="shared" si="0"/>
        <v>0</v>
      </c>
      <c r="I23" s="56">
        <f t="shared" si="1"/>
        <v>0</v>
      </c>
      <c r="J23" s="57">
        <f t="shared" si="2"/>
        <v>0</v>
      </c>
    </row>
    <row r="24" spans="2:10" s="2" customFormat="1" ht="177.75" customHeight="1" x14ac:dyDescent="0.25">
      <c r="B24" s="43">
        <v>5</v>
      </c>
      <c r="C24" s="51"/>
      <c r="D24" s="51" t="s">
        <v>33</v>
      </c>
      <c r="E24" s="52" t="s">
        <v>34</v>
      </c>
      <c r="F24" s="53">
        <v>80</v>
      </c>
      <c r="G24" s="54"/>
      <c r="H24" s="55">
        <f t="shared" si="0"/>
        <v>0</v>
      </c>
      <c r="I24" s="56">
        <f t="shared" si="1"/>
        <v>0</v>
      </c>
      <c r="J24" s="57">
        <f t="shared" si="2"/>
        <v>0</v>
      </c>
    </row>
    <row r="25" spans="2:10" s="2" customFormat="1" ht="187.5" customHeight="1" x14ac:dyDescent="0.25">
      <c r="B25" s="43">
        <v>6</v>
      </c>
      <c r="C25" s="51"/>
      <c r="D25" s="51" t="s">
        <v>35</v>
      </c>
      <c r="E25" s="52" t="s">
        <v>36</v>
      </c>
      <c r="F25" s="53">
        <v>15</v>
      </c>
      <c r="G25" s="54"/>
      <c r="H25" s="55">
        <f t="shared" si="0"/>
        <v>0</v>
      </c>
      <c r="I25" s="56">
        <f t="shared" si="1"/>
        <v>0</v>
      </c>
      <c r="J25" s="57">
        <f t="shared" si="2"/>
        <v>0</v>
      </c>
    </row>
    <row r="26" spans="2:10" s="2" customFormat="1" ht="177.75" customHeight="1" x14ac:dyDescent="0.25">
      <c r="B26" s="43">
        <v>7</v>
      </c>
      <c r="C26" s="51" t="e" vm="1">
        <v>#VALUE!</v>
      </c>
      <c r="D26" s="51" t="s">
        <v>37</v>
      </c>
      <c r="E26" s="52" t="s">
        <v>38</v>
      </c>
      <c r="F26" s="53">
        <v>20</v>
      </c>
      <c r="G26" s="54"/>
      <c r="H26" s="55">
        <f t="shared" si="0"/>
        <v>0</v>
      </c>
      <c r="I26" s="56">
        <f t="shared" si="1"/>
        <v>0</v>
      </c>
      <c r="J26" s="57">
        <f t="shared" si="2"/>
        <v>0</v>
      </c>
    </row>
    <row r="27" spans="2:10" s="2" customFormat="1" ht="316.5" customHeight="1" x14ac:dyDescent="0.25">
      <c r="B27" s="43">
        <v>8</v>
      </c>
      <c r="C27" s="51"/>
      <c r="D27" s="51" t="s">
        <v>39</v>
      </c>
      <c r="E27" s="52" t="s">
        <v>40</v>
      </c>
      <c r="F27" s="53">
        <v>15</v>
      </c>
      <c r="G27" s="54"/>
      <c r="H27" s="55">
        <f t="shared" si="0"/>
        <v>0</v>
      </c>
      <c r="I27" s="56">
        <f t="shared" si="1"/>
        <v>0</v>
      </c>
      <c r="J27" s="57">
        <f t="shared" si="2"/>
        <v>0</v>
      </c>
    </row>
    <row r="28" spans="2:10" s="2" customFormat="1" ht="291" customHeight="1" x14ac:dyDescent="0.25">
      <c r="B28" s="43">
        <v>9</v>
      </c>
      <c r="C28" s="53"/>
      <c r="D28" s="58" t="s">
        <v>41</v>
      </c>
      <c r="E28" s="58" t="s">
        <v>42</v>
      </c>
      <c r="F28" s="53">
        <v>1200</v>
      </c>
      <c r="G28" s="54"/>
      <c r="H28" s="55">
        <f t="shared" si="0"/>
        <v>0</v>
      </c>
      <c r="I28" s="56">
        <f t="shared" si="1"/>
        <v>0</v>
      </c>
      <c r="J28" s="57">
        <f t="shared" si="2"/>
        <v>0</v>
      </c>
    </row>
    <row r="29" spans="2:10" s="2" customFormat="1" ht="409.6" customHeight="1" x14ac:dyDescent="0.25">
      <c r="B29" s="43">
        <v>10</v>
      </c>
      <c r="C29" s="53"/>
      <c r="D29" s="58" t="s">
        <v>43</v>
      </c>
      <c r="E29" s="58" t="s">
        <v>44</v>
      </c>
      <c r="F29" s="53">
        <v>800</v>
      </c>
      <c r="G29" s="54"/>
      <c r="H29" s="55">
        <f t="shared" si="0"/>
        <v>0</v>
      </c>
      <c r="I29" s="56">
        <f t="shared" si="1"/>
        <v>0</v>
      </c>
      <c r="J29" s="57">
        <f t="shared" si="2"/>
        <v>0</v>
      </c>
    </row>
    <row r="30" spans="2:10" s="2" customFormat="1" ht="189.75" customHeight="1" x14ac:dyDescent="0.25">
      <c r="B30" s="43">
        <v>11</v>
      </c>
      <c r="C30" s="53" t="e" vm="2">
        <v>#VALUE!</v>
      </c>
      <c r="D30" s="58" t="s">
        <v>45</v>
      </c>
      <c r="E30" s="58" t="s">
        <v>46</v>
      </c>
      <c r="F30" s="53">
        <v>60</v>
      </c>
      <c r="G30" s="54"/>
      <c r="H30" s="55">
        <f t="shared" si="0"/>
        <v>0</v>
      </c>
      <c r="I30" s="56">
        <f t="shared" si="1"/>
        <v>0</v>
      </c>
      <c r="J30" s="57">
        <f t="shared" si="2"/>
        <v>0</v>
      </c>
    </row>
    <row r="31" spans="2:10" s="2" customFormat="1" ht="180.75" customHeight="1" x14ac:dyDescent="0.25">
      <c r="B31" s="43">
        <v>12</v>
      </c>
      <c r="C31" s="53" t="e" vm="3">
        <v>#VALUE!</v>
      </c>
      <c r="D31" s="58" t="s">
        <v>47</v>
      </c>
      <c r="E31" s="58" t="s">
        <v>48</v>
      </c>
      <c r="F31" s="53">
        <v>20</v>
      </c>
      <c r="G31" s="54"/>
      <c r="H31" s="55">
        <f t="shared" si="0"/>
        <v>0</v>
      </c>
      <c r="I31" s="56">
        <f t="shared" si="1"/>
        <v>0</v>
      </c>
      <c r="J31" s="57">
        <f t="shared" si="2"/>
        <v>0</v>
      </c>
    </row>
    <row r="32" spans="2:10" s="2" customFormat="1" ht="159" customHeight="1" x14ac:dyDescent="0.25">
      <c r="B32" s="43">
        <v>13</v>
      </c>
      <c r="C32" s="53" t="e" vm="3">
        <v>#VALUE!</v>
      </c>
      <c r="D32" s="58" t="s">
        <v>47</v>
      </c>
      <c r="E32" s="58" t="s">
        <v>49</v>
      </c>
      <c r="F32" s="53">
        <v>30</v>
      </c>
      <c r="G32" s="54"/>
      <c r="H32" s="55">
        <f t="shared" si="0"/>
        <v>0</v>
      </c>
      <c r="I32" s="56">
        <f t="shared" si="1"/>
        <v>0</v>
      </c>
      <c r="J32" s="57">
        <f t="shared" si="2"/>
        <v>0</v>
      </c>
    </row>
    <row r="33" spans="2:17" s="2" customFormat="1" ht="159" customHeight="1" x14ac:dyDescent="0.25">
      <c r="B33" s="43">
        <v>14</v>
      </c>
      <c r="C33" s="53" t="e" vm="3">
        <v>#VALUE!</v>
      </c>
      <c r="D33" s="58" t="s">
        <v>47</v>
      </c>
      <c r="E33" s="58" t="s">
        <v>50</v>
      </c>
      <c r="F33" s="53">
        <v>30</v>
      </c>
      <c r="G33" s="54"/>
      <c r="H33" s="55">
        <f t="shared" si="0"/>
        <v>0</v>
      </c>
      <c r="I33" s="56">
        <f t="shared" si="1"/>
        <v>0</v>
      </c>
      <c r="J33" s="57">
        <f t="shared" si="2"/>
        <v>0</v>
      </c>
    </row>
    <row r="34" spans="2:17" s="2" customFormat="1" ht="159" customHeight="1" x14ac:dyDescent="0.25">
      <c r="B34" s="43">
        <v>15</v>
      </c>
      <c r="C34" s="53" t="e" vm="3">
        <v>#VALUE!</v>
      </c>
      <c r="D34" s="58" t="s">
        <v>47</v>
      </c>
      <c r="E34" s="58" t="s">
        <v>51</v>
      </c>
      <c r="F34" s="53">
        <v>30</v>
      </c>
      <c r="G34" s="54"/>
      <c r="H34" s="55">
        <f t="shared" si="0"/>
        <v>0</v>
      </c>
      <c r="I34" s="56">
        <f t="shared" si="1"/>
        <v>0</v>
      </c>
      <c r="J34" s="57">
        <f t="shared" si="2"/>
        <v>0</v>
      </c>
    </row>
    <row r="35" spans="2:17" s="2" customFormat="1" ht="159" customHeight="1" x14ac:dyDescent="0.25">
      <c r="B35" s="43">
        <v>16</v>
      </c>
      <c r="C35" s="53" t="e" vm="4">
        <v>#VALUE!</v>
      </c>
      <c r="D35" s="58" t="s">
        <v>52</v>
      </c>
      <c r="E35" s="58" t="s">
        <v>53</v>
      </c>
      <c r="F35" s="53">
        <v>50</v>
      </c>
      <c r="G35" s="54"/>
      <c r="H35" s="55">
        <f t="shared" si="0"/>
        <v>0</v>
      </c>
      <c r="I35" s="56">
        <f t="shared" si="1"/>
        <v>0</v>
      </c>
      <c r="J35" s="57">
        <f t="shared" si="2"/>
        <v>0</v>
      </c>
    </row>
    <row r="36" spans="2:17" s="2" customFormat="1" ht="159" customHeight="1" x14ac:dyDescent="0.25">
      <c r="B36" s="43">
        <v>17</v>
      </c>
      <c r="C36" s="53" t="e" vm="5">
        <v>#VALUE!</v>
      </c>
      <c r="D36" s="58" t="s">
        <v>54</v>
      </c>
      <c r="E36" s="58" t="s">
        <v>55</v>
      </c>
      <c r="F36" s="53">
        <v>350</v>
      </c>
      <c r="G36" s="54"/>
      <c r="H36" s="55">
        <f t="shared" si="0"/>
        <v>0</v>
      </c>
      <c r="I36" s="56">
        <f t="shared" si="1"/>
        <v>0</v>
      </c>
      <c r="J36" s="57">
        <f t="shared" si="2"/>
        <v>0</v>
      </c>
    </row>
    <row r="37" spans="2:17" s="2" customFormat="1" ht="159" customHeight="1" x14ac:dyDescent="0.25">
      <c r="B37" s="43">
        <v>18</v>
      </c>
      <c r="C37" s="53" t="e" vm="5">
        <v>#VALUE!</v>
      </c>
      <c r="D37" s="58" t="s">
        <v>54</v>
      </c>
      <c r="E37" s="58" t="s">
        <v>56</v>
      </c>
      <c r="F37" s="53">
        <v>350</v>
      </c>
      <c r="G37" s="54"/>
      <c r="H37" s="55">
        <f t="shared" si="0"/>
        <v>0</v>
      </c>
      <c r="I37" s="56">
        <f t="shared" si="1"/>
        <v>0</v>
      </c>
      <c r="J37" s="57">
        <f t="shared" si="2"/>
        <v>0</v>
      </c>
    </row>
    <row r="38" spans="2:17" s="2" customFormat="1" ht="159" customHeight="1" x14ac:dyDescent="0.25">
      <c r="B38" s="43">
        <v>19</v>
      </c>
      <c r="C38" s="53" t="e" vm="5">
        <v>#VALUE!</v>
      </c>
      <c r="D38" s="58" t="s">
        <v>54</v>
      </c>
      <c r="E38" s="58" t="s">
        <v>57</v>
      </c>
      <c r="F38" s="53">
        <v>350</v>
      </c>
      <c r="G38" s="54"/>
      <c r="H38" s="55">
        <f t="shared" si="0"/>
        <v>0</v>
      </c>
      <c r="I38" s="56">
        <f t="shared" si="1"/>
        <v>0</v>
      </c>
      <c r="J38" s="57">
        <f t="shared" si="2"/>
        <v>0</v>
      </c>
    </row>
    <row r="39" spans="2:17" s="2" customFormat="1" ht="159" customHeight="1" x14ac:dyDescent="0.25">
      <c r="B39" s="43">
        <v>20</v>
      </c>
      <c r="C39" s="53" t="e" vm="5">
        <v>#VALUE!</v>
      </c>
      <c r="D39" s="58" t="s">
        <v>54</v>
      </c>
      <c r="E39" s="58" t="s">
        <v>58</v>
      </c>
      <c r="F39" s="53">
        <v>350</v>
      </c>
      <c r="G39" s="54"/>
      <c r="H39" s="55">
        <f t="shared" si="0"/>
        <v>0</v>
      </c>
      <c r="I39" s="56">
        <f t="shared" si="1"/>
        <v>0</v>
      </c>
      <c r="J39" s="57">
        <f t="shared" si="2"/>
        <v>0</v>
      </c>
    </row>
    <row r="40" spans="2:17" s="2" customFormat="1" ht="159" customHeight="1" x14ac:dyDescent="0.25">
      <c r="B40" s="43">
        <v>21</v>
      </c>
      <c r="C40" s="53" t="e" vm="5">
        <v>#VALUE!</v>
      </c>
      <c r="D40" s="58" t="s">
        <v>54</v>
      </c>
      <c r="E40" s="58" t="s">
        <v>59</v>
      </c>
      <c r="F40" s="53">
        <v>350</v>
      </c>
      <c r="G40" s="54"/>
      <c r="H40" s="55">
        <f t="shared" si="0"/>
        <v>0</v>
      </c>
      <c r="I40" s="56">
        <f t="shared" si="1"/>
        <v>0</v>
      </c>
      <c r="J40" s="57">
        <f t="shared" si="2"/>
        <v>0</v>
      </c>
    </row>
    <row r="41" spans="2:17" s="2" customFormat="1" ht="159" customHeight="1" x14ac:dyDescent="0.25">
      <c r="B41" s="43">
        <v>22</v>
      </c>
      <c r="C41" s="53"/>
      <c r="D41" s="58" t="s">
        <v>60</v>
      </c>
      <c r="E41" s="58" t="s">
        <v>61</v>
      </c>
      <c r="F41" s="53">
        <v>30</v>
      </c>
      <c r="G41" s="54"/>
      <c r="H41" s="55">
        <f t="shared" si="0"/>
        <v>0</v>
      </c>
      <c r="I41" s="56">
        <f t="shared" si="1"/>
        <v>0</v>
      </c>
      <c r="J41" s="57">
        <f t="shared" si="2"/>
        <v>0</v>
      </c>
    </row>
    <row r="42" spans="2:17" s="2" customFormat="1" ht="159" customHeight="1" x14ac:dyDescent="0.25">
      <c r="B42" s="43">
        <v>23</v>
      </c>
      <c r="C42" s="53"/>
      <c r="D42" s="58" t="s">
        <v>62</v>
      </c>
      <c r="E42" s="58" t="s">
        <v>63</v>
      </c>
      <c r="F42" s="53">
        <v>90</v>
      </c>
      <c r="G42" s="54"/>
      <c r="H42" s="55">
        <f t="shared" si="0"/>
        <v>0</v>
      </c>
      <c r="I42" s="56">
        <f t="shared" si="1"/>
        <v>0</v>
      </c>
      <c r="J42" s="57">
        <f t="shared" si="2"/>
        <v>0</v>
      </c>
    </row>
    <row r="43" spans="2:17" s="2" customFormat="1" ht="204" customHeight="1" x14ac:dyDescent="0.25">
      <c r="B43" s="43">
        <v>24</v>
      </c>
      <c r="C43" s="53"/>
      <c r="D43" s="58" t="s">
        <v>64</v>
      </c>
      <c r="E43" s="58" t="s">
        <v>65</v>
      </c>
      <c r="F43" s="53">
        <v>80</v>
      </c>
      <c r="G43" s="54"/>
      <c r="H43" s="55">
        <f t="shared" si="0"/>
        <v>0</v>
      </c>
      <c r="I43" s="56">
        <f t="shared" si="1"/>
        <v>0</v>
      </c>
      <c r="J43" s="57">
        <f t="shared" si="2"/>
        <v>0</v>
      </c>
    </row>
    <row r="44" spans="2:17" s="2" customFormat="1" ht="159" customHeight="1" x14ac:dyDescent="0.25">
      <c r="B44" s="43">
        <v>25</v>
      </c>
      <c r="C44" s="53"/>
      <c r="D44" s="58" t="s">
        <v>66</v>
      </c>
      <c r="E44" s="58" t="s">
        <v>67</v>
      </c>
      <c r="F44" s="53">
        <v>40</v>
      </c>
      <c r="G44" s="54"/>
      <c r="H44" s="55">
        <f t="shared" si="0"/>
        <v>0</v>
      </c>
      <c r="I44" s="56">
        <f t="shared" si="1"/>
        <v>0</v>
      </c>
      <c r="J44" s="57">
        <f t="shared" si="2"/>
        <v>0</v>
      </c>
    </row>
    <row r="45" spans="2:17" s="2" customFormat="1" ht="159" customHeight="1" x14ac:dyDescent="0.25">
      <c r="B45" s="43">
        <v>26</v>
      </c>
      <c r="C45" s="59"/>
      <c r="D45" s="58" t="s">
        <v>68</v>
      </c>
      <c r="E45" s="60" t="s">
        <v>69</v>
      </c>
      <c r="F45" s="53">
        <v>20</v>
      </c>
      <c r="G45" s="54"/>
      <c r="H45" s="55">
        <f t="shared" si="0"/>
        <v>0</v>
      </c>
      <c r="I45" s="56">
        <f t="shared" si="1"/>
        <v>0</v>
      </c>
      <c r="J45" s="57">
        <f t="shared" si="2"/>
        <v>0</v>
      </c>
    </row>
    <row r="46" spans="2:17" s="2" customFormat="1" ht="159" customHeight="1" x14ac:dyDescent="0.25">
      <c r="B46" s="43">
        <v>27</v>
      </c>
      <c r="C46" s="59"/>
      <c r="D46" s="58" t="s">
        <v>70</v>
      </c>
      <c r="E46" s="60" t="s">
        <v>71</v>
      </c>
      <c r="F46" s="53">
        <v>30</v>
      </c>
      <c r="G46" s="54"/>
      <c r="H46" s="55">
        <f>G46*F46</f>
        <v>0</v>
      </c>
      <c r="I46" s="56">
        <f t="shared" si="1"/>
        <v>0</v>
      </c>
      <c r="J46" s="57">
        <f t="shared" si="2"/>
        <v>0</v>
      </c>
    </row>
    <row r="47" spans="2:17" s="2" customFormat="1" ht="159" customHeight="1" thickBot="1" x14ac:dyDescent="0.3">
      <c r="B47" s="61">
        <v>28</v>
      </c>
      <c r="C47" s="62" t="e" vm="6">
        <v>#VALUE!</v>
      </c>
      <c r="D47" s="63" t="s">
        <v>72</v>
      </c>
      <c r="E47" s="63" t="s">
        <v>73</v>
      </c>
      <c r="F47" s="62">
        <v>20</v>
      </c>
      <c r="G47" s="64"/>
      <c r="H47" s="65">
        <f>G47*F47</f>
        <v>0</v>
      </c>
      <c r="I47" s="66">
        <f>H47*15%</f>
        <v>0</v>
      </c>
      <c r="J47" s="67">
        <f>H47+I47</f>
        <v>0</v>
      </c>
    </row>
    <row r="48" spans="2:17" ht="15.75" customHeight="1" thickBot="1" x14ac:dyDescent="0.3">
      <c r="B48" s="68" t="s">
        <v>74</v>
      </c>
      <c r="C48" s="69"/>
      <c r="D48" s="69"/>
      <c r="E48" s="69"/>
      <c r="F48" s="69"/>
      <c r="G48" s="69"/>
      <c r="H48" s="69"/>
      <c r="I48" s="70"/>
      <c r="J48" s="71">
        <f>SUM(J20:J47)</f>
        <v>0</v>
      </c>
      <c r="L48" s="72"/>
      <c r="M48" s="4"/>
      <c r="O48" s="73"/>
      <c r="P48" s="74"/>
      <c r="Q48" s="75"/>
    </row>
    <row r="49" spans="2:10" s="11" customFormat="1" ht="15.75" thickBot="1" x14ac:dyDescent="0.3">
      <c r="B49" s="76" t="s">
        <v>75</v>
      </c>
      <c r="C49" s="77"/>
      <c r="D49" s="77"/>
      <c r="E49" s="77"/>
      <c r="F49" s="77"/>
      <c r="G49" s="77"/>
      <c r="H49" s="77"/>
      <c r="I49" s="78"/>
      <c r="J49" s="79"/>
    </row>
    <row r="50" spans="2:10" s="11" customFormat="1" ht="15.75" thickBot="1" x14ac:dyDescent="0.3">
      <c r="B50" s="76" t="s">
        <v>76</v>
      </c>
      <c r="C50" s="77"/>
      <c r="D50" s="77"/>
      <c r="E50" s="77"/>
      <c r="F50" s="77"/>
      <c r="G50" s="77"/>
      <c r="H50" s="77"/>
      <c r="I50" s="78"/>
      <c r="J50" s="80"/>
    </row>
    <row r="51" spans="2:10" s="11" customFormat="1" ht="15.75" thickBot="1" x14ac:dyDescent="0.3">
      <c r="B51" s="76" t="s">
        <v>77</v>
      </c>
      <c r="C51" s="77"/>
      <c r="D51" s="77"/>
      <c r="E51" s="77"/>
      <c r="F51" s="77"/>
      <c r="G51" s="77"/>
      <c r="H51" s="77"/>
      <c r="I51" s="78"/>
      <c r="J51" s="81">
        <f>J48+J49+J50</f>
        <v>0</v>
      </c>
    </row>
    <row r="52" spans="2:10" s="82" customFormat="1" ht="17.25" customHeight="1" x14ac:dyDescent="0.2">
      <c r="C52" s="83"/>
      <c r="D52" s="83"/>
      <c r="E52" s="84"/>
      <c r="I52" s="4"/>
      <c r="J52" s="1"/>
    </row>
    <row r="53" spans="2:10" s="82" customFormat="1" ht="20.25" customHeight="1" x14ac:dyDescent="0.2">
      <c r="C53" s="83"/>
      <c r="D53" s="83"/>
      <c r="E53" s="84"/>
      <c r="I53" s="4"/>
      <c r="J53" s="1"/>
    </row>
    <row r="54" spans="2:10" s="82" customFormat="1" ht="16.5" thickBot="1" x14ac:dyDescent="0.3">
      <c r="B54" s="85"/>
      <c r="C54" s="86"/>
      <c r="E54" s="86"/>
      <c r="F54" s="85"/>
      <c r="G54" s="86"/>
      <c r="H54" s="87"/>
      <c r="J54" s="85"/>
    </row>
    <row r="55" spans="2:10" s="11" customFormat="1" ht="15.75" x14ac:dyDescent="0.25">
      <c r="B55" s="88"/>
      <c r="C55" s="89" t="s">
        <v>78</v>
      </c>
      <c r="E55" s="88" t="s">
        <v>79</v>
      </c>
      <c r="F55" s="88"/>
      <c r="G55" s="88" t="s">
        <v>80</v>
      </c>
      <c r="H55" s="88" t="s">
        <v>81</v>
      </c>
      <c r="J55" s="88"/>
    </row>
    <row r="56" spans="2:10" s="11" customFormat="1" x14ac:dyDescent="0.2">
      <c r="C56" s="90"/>
      <c r="D56" s="90"/>
      <c r="E56" s="90"/>
      <c r="F56" s="90"/>
      <c r="G56" s="91"/>
      <c r="H56" s="91"/>
      <c r="I56" s="90"/>
    </row>
    <row r="57" spans="2:10" s="11" customFormat="1" x14ac:dyDescent="0.2">
      <c r="C57" s="90"/>
      <c r="D57" s="90"/>
      <c r="E57" s="92"/>
      <c r="F57" s="90"/>
      <c r="I57" s="90"/>
    </row>
    <row r="58" spans="2:10" s="11" customFormat="1" x14ac:dyDescent="0.2">
      <c r="C58" s="90"/>
      <c r="D58" s="90"/>
      <c r="E58" s="90"/>
      <c r="F58" s="90"/>
      <c r="G58" s="90"/>
      <c r="H58" s="90"/>
      <c r="I58" s="93"/>
    </row>
    <row r="60" spans="2:10" x14ac:dyDescent="0.2">
      <c r="I60" s="1"/>
      <c r="J60" s="94"/>
    </row>
    <row r="61" spans="2:10" x14ac:dyDescent="0.2">
      <c r="I61" s="1"/>
      <c r="J61" s="94"/>
    </row>
    <row r="62" spans="2:10" x14ac:dyDescent="0.2">
      <c r="J62" s="94"/>
    </row>
  </sheetData>
  <protectedRanges>
    <protectedRange sqref="D4 C5" name="Range1_14_2_1_2_1_2_2_2_2_1_2_1_2_2_3_1_1"/>
    <protectedRange sqref="C6:C8" name="Range1_14_2_1_2_1_2_2_2_2_1_2_1_2_2_3_1_1_1_2_1_1_1_1"/>
    <protectedRange sqref="C11:C16" name="Range1_14_2_1_2_1_2_2_2_2_1_2_1_2_2_3_1_1_1_3_1_1_1"/>
    <protectedRange sqref="C9" name="Range1_14_2_1_2_1_2_2_2_2_1_2_1_2_2_3_1_1_1_2_1_1_1"/>
  </protectedRanges>
  <mergeCells count="22">
    <mergeCell ref="B48:I48"/>
    <mergeCell ref="B49:I49"/>
    <mergeCell ref="B50:I50"/>
    <mergeCell ref="B51:I51"/>
    <mergeCell ref="B12:G12"/>
    <mergeCell ref="B13:G13"/>
    <mergeCell ref="B14:G14"/>
    <mergeCell ref="B15:G15"/>
    <mergeCell ref="B16:G16"/>
    <mergeCell ref="B18:H18"/>
    <mergeCell ref="B6:G6"/>
    <mergeCell ref="B7:G7"/>
    <mergeCell ref="B8:G8"/>
    <mergeCell ref="B9:G9"/>
    <mergeCell ref="B10:G10"/>
    <mergeCell ref="B11:G11"/>
    <mergeCell ref="B2:C2"/>
    <mergeCell ref="D2:G2"/>
    <mergeCell ref="B3:C3"/>
    <mergeCell ref="D3:G3"/>
    <mergeCell ref="B4:C4"/>
    <mergeCell ref="D4:G4"/>
  </mergeCells>
  <pageMargins left="0.25" right="0.25" top="0.75" bottom="0.75" header="0.3" footer="0.3"/>
  <pageSetup paperSize="8"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LEHAE CHAIR'S&amp;FURN REPLACEM </vt:lpstr>
      <vt:lpstr>'LEHAE CHAIR''S&amp;FURN REPLACEM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Madala Sikhavhakhavha</dc:creator>
  <cp:lastModifiedBy>Madala Sikhavhakhavha</cp:lastModifiedBy>
  <dcterms:created xsi:type="dcterms:W3CDTF">2025-05-08T12:47:42Z</dcterms:created>
  <dcterms:modified xsi:type="dcterms:W3CDTF">2025-05-08T12:48:24Z</dcterms:modified>
</cp:coreProperties>
</file>