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Z:\Shared Documents\PS DIRECTORY\FY 2023 - 2024\TENDERS 2023\Mechel Mokgehle\RFP 43-2023 - Travel Management\Tender pack\"/>
    </mc:Choice>
  </mc:AlternateContent>
  <xr:revisionPtr revIDLastSave="0" documentId="13_ncr:1_{CBC171E3-99ED-4576-B9C4-67952862B857}" xr6:coauthVersionLast="47" xr6:coauthVersionMax="47" xr10:uidLastSave="{00000000-0000-0000-0000-000000000000}"/>
  <bookViews>
    <workbookView xWindow="-108" yWindow="-108" windowWidth="23256" windowHeight="12456" xr2:uid="{24EC8D53-0EEB-463E-A89F-1510AEB81B7E}"/>
  </bookViews>
  <sheets>
    <sheet name="Desktop" sheetId="1" r:id="rId1"/>
    <sheet name="Presentation" sheetId="2" r:id="rId2"/>
    <sheet name="Testimonial point allocation" sheetId="4" r:id="rId3"/>
  </sheets>
  <definedNames>
    <definedName name="_xlnm.Print_Area" localSheetId="0">Desktop!$A$1:$E$44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30" i="4" l="1"/>
  <c r="D21" i="4"/>
  <c r="E11" i="4" l="1"/>
  <c r="F11" i="4"/>
  <c r="D11" i="4"/>
  <c r="G11" i="4" l="1"/>
  <c r="G21" i="4"/>
  <c r="G30" i="4"/>
  <c r="G33" i="4" l="1"/>
  <c r="G35" i="4" l="1"/>
  <c r="D30" i="1"/>
  <c r="D8" i="2"/>
  <c r="D10" i="2"/>
  <c r="D20" i="1"/>
  <c r="D14" i="1"/>
  <c r="D5" i="2" l="1"/>
  <c r="D12" i="2" s="1"/>
  <c r="D17" i="1" l="1"/>
  <c r="D35" i="1" l="1"/>
  <c r="D33" i="1"/>
</calcChain>
</file>

<file path=xl/sharedStrings.xml><?xml version="1.0" encoding="utf-8"?>
<sst xmlns="http://schemas.openxmlformats.org/spreadsheetml/2006/main" count="104" uniqueCount="76">
  <si>
    <t>ANNEXURE A1 :  RFP 12/2021 - PROVISION OF EMPLOYEE ENGAGEMENT SURVEY FOR SARS</t>
  </si>
  <si>
    <t>Technical Evaluation Criteria</t>
  </si>
  <si>
    <t>Bidder Name: ___________________________________________________</t>
  </si>
  <si>
    <t xml:space="preserve">                             </t>
  </si>
  <si>
    <t>No.</t>
  </si>
  <si>
    <t>Criteria</t>
  </si>
  <si>
    <t>Weight</t>
  </si>
  <si>
    <t>Model Answer</t>
  </si>
  <si>
    <t>#</t>
  </si>
  <si>
    <t>WEIGHT</t>
  </si>
  <si>
    <t>GUIDELINE</t>
  </si>
  <si>
    <t xml:space="preserve">Company Profile </t>
  </si>
  <si>
    <t>Testimonials</t>
  </si>
  <si>
    <t xml:space="preserve">         TOTAL</t>
  </si>
  <si>
    <t xml:space="preserve">Travel Services </t>
  </si>
  <si>
    <t>Personnel Resources</t>
  </si>
  <si>
    <t>Systems</t>
  </si>
  <si>
    <t>Call Centre Services</t>
  </si>
  <si>
    <t>Cost Saving Strategy</t>
  </si>
  <si>
    <t>Total Points</t>
  </si>
  <si>
    <t xml:space="preserve"> </t>
  </si>
  <si>
    <t>RFP 43/2023: PROVISION OF TRAVEL MANAGEMENT AND RELATED SERVICES</t>
  </si>
  <si>
    <t xml:space="preserve">RFP 43/2023: PROVISON OF TRAVEL MANAGEMENT AND RELATED SERVICES </t>
  </si>
  <si>
    <t>No:</t>
  </si>
  <si>
    <t>Good</t>
  </si>
  <si>
    <t>Average</t>
  </si>
  <si>
    <t>Poor</t>
  </si>
  <si>
    <t xml:space="preserve">Level of satisfaction </t>
  </si>
  <si>
    <t>Meets agreed turn-around- times</t>
  </si>
  <si>
    <t>Accessibility of after-hour services</t>
  </si>
  <si>
    <t>Timeous reporting aligned with reporting requirements</t>
  </si>
  <si>
    <t>Cost saving initiatives</t>
  </si>
  <si>
    <t>Total points acheieved per letter</t>
  </si>
  <si>
    <t>Letter 3 Company Name:</t>
  </si>
  <si>
    <t>Letter 2 Company Name:</t>
  </si>
  <si>
    <t>Total points achieved</t>
  </si>
  <si>
    <t>The bidder must:
•	Provide a company profile indicating a minimum of ten (10) years’ experience in the travel industry. The experience must be in both domestic and international travel</t>
  </si>
  <si>
    <t>The bidder has demonstrated a view of their call centre activities / services:
•  2 = Availability of a 24/7 hours 365 days call centre by providing dedicated contact details (contact number and email address) and an alternative contact number with a WhatsApp functionality, as well as details of the call centre manager. This is applicable for VIP and other SARS travellers.
•  2  = Fully equipped with the necessary technology (e.g. call recorders, call centre performance reports etc.).
•  2 = Dedicated call centre team for SARS.
•  0 = No information provided, bidder will score 0 if one or more of the above is not covered.</t>
  </si>
  <si>
    <t>Letter 1 Company Name: A</t>
  </si>
  <si>
    <t>Total</t>
  </si>
  <si>
    <t>•	Provide names of minimum of three (3) international tour operators (with minimum 5 years’ experience in the field) with established payment options to pay the international Service Providers. SARS reserves the right to verify the information provided.</t>
  </si>
  <si>
    <t>• 6 = The bidder has provided an example of international and domestic booking process that shows the booking process flow from initiation to finalisation of the travel request including their standard operating procedures on how all travel reservations / bookings will be handled for the following:
•  (a) Air
•  (b) Accommodation
•  (c) Various modes of transport  i.e. Car Rental, Shuttle Service, train etc.
• 0 = The bidder will score 0 if no information provided or  if one or more of the above is not covered.</t>
  </si>
  <si>
    <t>• 4 = The bidder has provided an example of one (1) consolidated detailed complex itinerary confirmation for both a Domestic &amp; International Trip that includes the following:
• (a) Air travel, 
• (b) Accommodation, 
• (c) Transport e.g. shuttle hire, car rental, train and bus,
• (d) Visa requirements, 
• (e) Travel insurance cover, 
• (f) Travel alerts i.e. weather conditions, vaccination requirements etc.
NB:
• Bidder must provide one (1) consolidated itinerary with all applicable services for a domestic and international trip. = 2 points for Domestic trip, = 2 points for International trip. 
• 0 = No information provided, bidder will score 0 if one or more of the above [(a) - (f)] is not covered.</t>
  </si>
  <si>
    <t>SARS Diners Lodged credit card and other payments methods
1. The bidder must describe the process flow for making payments using the SARS Diners Lodged credit card and reconciliation thereof.
2. 	The bidder must describe available alternative payment solutions to pay international and domestic travel service providers, other than the SARS Diners Lodged credit card, and provided proof thereof.</t>
  </si>
  <si>
    <r>
      <t>(a) The bidder must demonstrate the</t>
    </r>
    <r>
      <rPr>
        <b/>
        <sz val="22"/>
        <rFont val="Arial Narrow"/>
        <family val="2"/>
      </rPr>
      <t xml:space="preserve"> third party travel booking system</t>
    </r>
    <r>
      <rPr>
        <sz val="22"/>
        <rFont val="Arial Narrow"/>
        <family val="2"/>
      </rPr>
      <t xml:space="preserve"> used for making reservations (e.g. Global Distribution System (GDS)),  showing its full functionality including but not limited to:
• Booking
• Cancellation and amendments
• Example of itinerary
• Example of available Reporting. 
</t>
    </r>
  </si>
  <si>
    <t>The bidder must describe and provide minimum of 5 examples of cost savings initiatives implemented and achieved at previous clients relating to: Accommodation, Airline and Transport etc.</t>
  </si>
  <si>
    <r>
      <t xml:space="preserve">Management of all Reservations / bookings
</t>
    </r>
    <r>
      <rPr>
        <sz val="22"/>
        <color rgb="FFFF0000"/>
        <rFont val="Arial Narrow"/>
        <family val="2"/>
      </rPr>
      <t xml:space="preserve">
</t>
    </r>
    <r>
      <rPr>
        <sz val="22"/>
        <color theme="1"/>
        <rFont val="Arial Narrow"/>
        <family val="2"/>
      </rPr>
      <t xml:space="preserve">The bidder must provide an example of international and domestic booking process that shows the booking process flow from initiation to finalisation of the travel request including their standard operating procedures on how all travel reservations / bookings will be handled for the following:
(a) Air
(b) Accommodation
(c) Various modes of transport  i.e. Car Rental, Shuttle Service, train etc.
</t>
    </r>
  </si>
  <si>
    <r>
      <rPr>
        <sz val="22"/>
        <rFont val="Arial Narrow"/>
        <family val="2"/>
      </rPr>
      <t xml:space="preserve">Management of all refundable and non-refundable airline tickets
The bidder must describe the refund process flow and how unused non-refundable airline tickets will be managed i.e. refund register, timelines for processing and paying refunds to ensure all refunds are reimbursed to SARS before the expiry of an airline ticket. </t>
    </r>
    <r>
      <rPr>
        <b/>
        <sz val="22"/>
        <rFont val="Arial Narrow"/>
        <family val="2"/>
      </rPr>
      <t xml:space="preserve">
</t>
    </r>
  </si>
  <si>
    <r>
      <t>• 2 = The bidder has described the refund process flow and how unused</t>
    </r>
    <r>
      <rPr>
        <sz val="22"/>
        <rFont val="Arial Narrow"/>
        <family val="2"/>
      </rPr>
      <t xml:space="preserve"> non-refundable </t>
    </r>
    <r>
      <rPr>
        <sz val="22"/>
        <color theme="1"/>
        <rFont val="Arial Narrow"/>
        <family val="2"/>
      </rPr>
      <t>tickets will be managed i.e. refund register, timelines for processing to ensure all refunds are reimbursed to SARS before the expiry of an airline ticket.
• 0 = No information provided or did not indicate that the bidder ensures all refunds are reimbursed to SARS before the expiry of an airline ticket.</t>
    </r>
  </si>
  <si>
    <r>
      <t xml:space="preserve">List of National and International Service Providers
1. The bidder must provide a reliable network of domestic travel services providers in all geographic locations where SARS has operations for the following services: Accommodation and Various modes of transport (e.g. Car rental, shuttle service, trains, bus, etc.)
2.  The bidder must provide a reliable network of international travel services providers for the following services: Accommodation, Various modes of transport (e.g. Car rental, shuttle service, trains, bus, etc.)
</t>
    </r>
    <r>
      <rPr>
        <sz val="22"/>
        <rFont val="Arial Narrow"/>
        <family val="2"/>
      </rPr>
      <t>3. The bidder must indicate other services the bidder provides which include but are not limited to the following: secure, reliable and special travel services to maximise value for money for SARS e.g. parking, preferred seating, waitlist clearance, special meals, travellers with disabilities, forex, Visa requirements, vaccinations etc.</t>
    </r>
  </si>
  <si>
    <r>
      <t>Management of complex itinerary
The bidder must provide an example of</t>
    </r>
    <r>
      <rPr>
        <b/>
        <sz val="22"/>
        <rFont val="Arial Narrow"/>
        <family val="2"/>
      </rPr>
      <t xml:space="preserve"> one (1) consolidated detailed complex itinerary</t>
    </r>
    <r>
      <rPr>
        <sz val="22"/>
        <rFont val="Arial Narrow"/>
        <family val="2"/>
      </rPr>
      <t xml:space="preserve"> confirmation for both a Domestic &amp; International Trip that includes the following:
(a) Air travel, 
(b) Accommodation, 
(c) Transport e.g. shuttle hire, car rental, train and bus, 
(d) Visa requirements,
(e) Travel insurance cover,
(f) Travel alerts i.e. weather conditions, vaccination requirements etc.
</t>
    </r>
  </si>
  <si>
    <r>
      <t xml:space="preserve">• 1 =The bidder has described the process flow for making payments using the </t>
    </r>
    <r>
      <rPr>
        <sz val="22"/>
        <rFont val="Arial Narrow"/>
        <family val="2"/>
      </rPr>
      <t xml:space="preserve">SARS Diners Lodged credit card </t>
    </r>
    <r>
      <rPr>
        <sz val="22"/>
        <color theme="1"/>
        <rFont val="Arial Narrow"/>
        <family val="2"/>
      </rPr>
      <t xml:space="preserve">and reconciliation thereof.
• 1 =The bidder has described available alternative payment solutions to pay international and domestic travel service providers, other than the SARS Diners Lodged credit card and provided proof thereof.
• 0 =  No information provided/ Not provided proof of alternative payment solutions </t>
    </r>
  </si>
  <si>
    <r>
      <t xml:space="preserve">After-hours and Emergency Services
The bidder must demonstrate the following: 
1. Ability to provide all travel services as required by SARS by providing sufficient afterhours resources who will be trained on SARS service levels (attached to the Services Agreement), SARS travel policy and procedures. The bidder has also provided contact details of support services for VIP travellers, as well as an alternative contact number with a WhatsApp functionality and details of the after-hour contact centre manager for VIP travellers.
2. Ability to provide all travel services as required by SARS by providing sufficient afterhours resources who will be trained on SARS service levels (attached to the Services Agreement), SARS travel policy and procedures. The bidder has also provided contact details of support services for other SARS travellers, as well as an alternative contact number with a WhatsApp functionality and details of the after-hour contact centre manager for other SARS travellers
</t>
    </r>
    <r>
      <rPr>
        <b/>
        <sz val="22"/>
        <color rgb="FFFF0000"/>
        <rFont val="Arial Narrow"/>
        <family val="2"/>
      </rPr>
      <t>Note:</t>
    </r>
    <r>
      <rPr>
        <sz val="22"/>
        <color theme="1"/>
        <rFont val="Arial Narrow"/>
        <family val="2"/>
      </rPr>
      <t xml:space="preserve"> SARS reserves the right to call and test the after-hours contact number before awarding points.</t>
    </r>
  </si>
  <si>
    <r>
      <t xml:space="preserve">Performance Reports </t>
    </r>
    <r>
      <rPr>
        <b/>
        <strike/>
        <sz val="22"/>
        <color theme="1"/>
        <rFont val="Arial Narrow"/>
        <family val="2"/>
      </rPr>
      <t xml:space="preserve">  </t>
    </r>
  </si>
  <si>
    <t>Management of Invoices and Payments
The bidder must describe how the invoicing process is managed to ensure the following:
• 	Alignment with National Treasury Regulations
• 	Negotiation of the best rates with service providers to ensure value for money.
• 	Reduction of errors e.g. duplicate invoices
• 	Outstanding open vouchers will be handled effectively.
• 	Maintain up-to-date accounts with domestic service providers.
• 	All travel service providers are paid within the agreed payment terms to avoid SARS incurring penalties and travellers being denied access to travel services.</t>
  </si>
  <si>
    <t>• 5 = The bidder has described how invoicing process is managed to ensure the following:
• 	Alignment with National Treasury Regulations
• 	Negotiation of the best rates with service providers to ensure value for money.
• 	Reduction of errors e.g. duplicate invoices
• 	Outstanding open vouchers will be handled effectively.
• 	Maintain up-to-date accounts with domestic service providers.
• 	All travel service providers are paid within the agreed payment terms to avoid SARS incurring penalties and travellers being denied access to travel services.
• 0 = No information provided, bidder will score 0 if one or more of the above processes is not covered.</t>
  </si>
  <si>
    <t xml:space="preserve">(b) The bidder must demonstrate their Online Booking Tool (OBT) and indicate how SARS travellers can utilise it showing its full functionality including the following:
• Live travel reservations for point to point and apply best rates i.e. shuttle services, flights, car hire, accommodation.
• Direct interface in the backend to at least one of the following Global Distribution System (GDS) systems: Travelport, Amadeus or Sabre or fully independent end-to-end solution, including fulfilment
• Workflow approval with capability to send booking confirmations via e-mail and SMS
• Example of extracting of a report
</t>
  </si>
  <si>
    <t>Management of Queries, escalations and Complaints Resolution process
1. The bidder must describe a clear established queries, escalations and complaints management process:
• 	Acknowledgement of complaint/query raised within two (2) hours. 
• 	Investigation and resolution of complaints/queries raised within 24 hours. 
• 	Acknowledgement and resolution of escalations must be immediate.
2. The bidder must provide a clear escalation structure for queries and complaints.
3. The bidder must indicate that a written report will be provided to SARS TMO within three (3) business days indicating the root cause analysis of each incident and mitigation strategies to be implemented to prevent recurrence. 
4. The bidder must provide a sample of a detailed complaints and compliments register.</t>
  </si>
  <si>
    <r>
      <t>3 = The bidder has provided:
• A list o</t>
    </r>
    <r>
      <rPr>
        <sz val="22"/>
        <rFont val="Arial Narrow"/>
        <family val="2"/>
      </rPr>
      <t>f reliable network of</t>
    </r>
    <r>
      <rPr>
        <sz val="22"/>
        <color theme="1"/>
        <rFont val="Arial Narrow"/>
        <family val="2"/>
      </rPr>
      <t xml:space="preserve"> domestic travel services providers in all geographic locations where SARS has operations for the following services: Accommodation and Various modes of transport (e.g. Car rental, shuttle service, trains, bus, etc.)
• A list of reliable network of international travel services providers for the following services: Accommodation and Various modes of transport (e.g. Car rental, shuttle service, trains, bus, etc.)
• Other services the bidder provides which include but are not limited to the following: secure, reliable and special travel services to maximise value for money for SARS e.g. parking, preferred seating, waitlist clearance, special meals, travellers with disabilities, forex, Visa requirements, vaccinations etc.
</t>
    </r>
    <r>
      <rPr>
        <sz val="22"/>
        <rFont val="Arial Narrow"/>
        <family val="2"/>
      </rPr>
      <t xml:space="preserve">
NB: the bidder will either get a 6 or 0 
</t>
    </r>
    <r>
      <rPr>
        <sz val="22"/>
        <color theme="1"/>
        <rFont val="Arial Narrow"/>
        <family val="2"/>
      </rPr>
      <t>• 0 = No information provided or if the bidder did not fully satisfy the requirement</t>
    </r>
  </si>
  <si>
    <t>The bidder has provided a sample of travel reports used for performance management during the lifecycle of the contract indicating the following:
• 2.5 = A sample of the quarterly and annual detailed travel dashboard reports indicating costs incurred, actual volumes (i.e. car rental, airline, shuttles, accommodation) analysis, challenges and achievements for the relevant period, recommendations to ensure cost savings for SARS and a summary of travel industry trends.
• 2.5 = A sample of weekly and monthly detailed travel dashboard reports indicating costs incurred, actual volumes (i.e. car rental, airline, shuttles, accommodation) analysis, challenges and achievements for the relevant period, recommendations to ensure cost savings for SARS and a summary of travel industry trends.
• 0 = No information provided or one of the SARS reporting requirements are not covered in the sample report.</t>
  </si>
  <si>
    <r>
      <rPr>
        <b/>
        <u/>
        <sz val="22"/>
        <rFont val="Arial Narrow"/>
        <family val="2"/>
      </rPr>
      <t>BOOKING SYSTEM</t>
    </r>
    <r>
      <rPr>
        <sz val="22"/>
        <rFont val="Arial Narrow"/>
        <family val="2"/>
      </rPr>
      <t xml:space="preserve">
17 = The bidder has demonstrated the </t>
    </r>
    <r>
      <rPr>
        <b/>
        <sz val="22"/>
        <rFont val="Arial Narrow"/>
        <family val="2"/>
      </rPr>
      <t>third party travel</t>
    </r>
    <r>
      <rPr>
        <sz val="22"/>
        <rFont val="Arial Narrow"/>
        <family val="2"/>
      </rPr>
      <t xml:space="preserve"> </t>
    </r>
    <r>
      <rPr>
        <b/>
        <sz val="22"/>
        <rFont val="Arial Narrow"/>
        <family val="2"/>
      </rPr>
      <t>booking system</t>
    </r>
    <r>
      <rPr>
        <sz val="22"/>
        <rFont val="Arial Narrow"/>
        <family val="2"/>
      </rPr>
      <t xml:space="preserve"> used for making reservations (e.g. Global Distribution System (GDS)),  showing its full functionality including but not limited to:
• Booking
• Cancellation and amendments
•  Example of itinerary
•  Example of available Reporting. 
0 = No information provided or if one of the above is not provided</t>
    </r>
  </si>
  <si>
    <r>
      <rPr>
        <b/>
        <u/>
        <sz val="22"/>
        <rFont val="Arial Narrow"/>
        <family val="2"/>
      </rPr>
      <t>BOOKING TOOL</t>
    </r>
    <r>
      <rPr>
        <sz val="22"/>
        <rFont val="Arial Narrow"/>
        <family val="2"/>
      </rPr>
      <t xml:space="preserve">
9 = The bidder has demonstrated </t>
    </r>
    <r>
      <rPr>
        <b/>
        <sz val="22"/>
        <rFont val="Arial Narrow"/>
        <family val="2"/>
      </rPr>
      <t xml:space="preserve">their own in-house </t>
    </r>
    <r>
      <rPr>
        <sz val="22"/>
        <rFont val="Arial Narrow"/>
        <family val="2"/>
      </rPr>
      <t>Online Booking Tool (OBT) and indicated how SARS travellers can utilise it showing its full functionality including the following:
•   Live travel reservations for point to point and apply best rates i.e. car hire, accommodation, flights, shuttle
•  Direct interface in the backend to at least one of the following Global Distribution System (GDS) systems: Travelport, Amadeus or Sabre or fully independent end-to-end solution, including fulfilment
• Workflow approval with capability to send booking confirmations via e-mail and SMS
•   Example of extracting of a report
•  0 = No information provided or if one of the above is not provided</t>
    </r>
  </si>
  <si>
    <t xml:space="preserve">
• 4 = The bidder has described and provided minimum of 5 examples of cost savings initiatives implemented and achieved at previous clients relating to: Accommodation, Airline and Transport etc.
• 0 = No information provided, impractical information provided, less than 5 initiatives provided</t>
  </si>
  <si>
    <t>Total points achieved out of 10 points</t>
  </si>
  <si>
    <r>
      <t xml:space="preserve">The bidder must demonstrate a full description of their call centre activities / services:
•	Availability of a 24/7 hours 365 days call centre by providing dedicated contact details (contact number and email address) and an alternative contact number with a WhatsApp functionality, as well as details of the call centre manager. This is applicable for VIP and other SARS travellers.
•	Fully equipped with the necessary technology (e.g. call recorders, call centre performance reports etc.).
•	Dedicated call centre team for SARS.                                                                                             </t>
    </r>
    <r>
      <rPr>
        <b/>
        <sz val="22"/>
        <rFont val="Arial Narrow"/>
        <family val="2"/>
      </rPr>
      <t>NB:</t>
    </r>
    <r>
      <rPr>
        <sz val="22"/>
        <rFont val="Arial Narrow"/>
        <family val="2"/>
      </rPr>
      <t xml:space="preserve">                                                                                                                                                                                                                                                                    SARS reserves the right to verify the existence and operational performance of a call centre prior to allocating points.</t>
    </r>
  </si>
  <si>
    <t>•  2 = The bidder has provided the profile of the company indicating a minimum of 10 years experience and above. The experience is in both domestic and international travel.
•  0 = No information provided or less than 10 years experience or no experience in both domestic and international travel.</t>
  </si>
  <si>
    <t xml:space="preserve">• 1 = The bidder must describe a clear established queries, escalations and complaints management process: • Acknowledgement of complaint/query raised within two (2) hours, • Investigation and resolution of complaints/queries raised within 24 hours and • Acknowledgement and resolution of escalations must be immediate. 
• 1 =The bidder has provided a Clear Escalation structure for queries and complaints
• 1 =The bidder indicated in their response that a written report will be provided to SARS TMO within three (3) business days indicating the root cause analysis of each incident and mitigation strategies to be implemented to prevent recurrence.
• 1 =The bidder has provided a sample of a detailed complaints and compliments register.
• 0 =  No information provided or information provided does not meet SARS requirements
</t>
  </si>
  <si>
    <t xml:space="preserve">The bidder has demonstrated the following :
• 1.5 = (a) Ability to provide all travel services as required by SARS by providing sufficient afterhours resources who will be trained on SARS service levels (attached to the Services Agreement), SARS travel policy and procedures. The bidder has also provided contact details of support services for VIP travellers, as well as an alternative contact number with a WhatsApp functionality and details of the after-hour contact centre manager for VIP travellers.
• 1.5 = (b) Ability to provide all travel services as required by SARS by providing sufficient afterhours resources who will be trained on SARS service levels (attached to the Services Agreement), SARS travel policy and procedures. The bidder has also provided contact details of support services for other SARS travellers, as well as an alternative contact number with a WhatsApp functionality and details of the after-hour contact centre manager for other SARS travellers
• 0 =  No information provided or information provided does not meet SARS requirements
</t>
  </si>
  <si>
    <r>
      <t xml:space="preserve">Bidder has submitted three (3) contactable testimonials, refer to Annexure A1 which is be completed by the Bidder's Clients. The provided testimonial is from 3 recent clients (not older than 5 years), which are of a similar size to SARS (i.e., 10 000 travellers profiles), where travel management and related services were provided.:
• Client name;
• The client's contact person and phone number;
• Contract period;
• Description of the services; 
The above will not be evaluated but are required as per Annexure A1
</t>
    </r>
    <r>
      <rPr>
        <b/>
        <u/>
        <sz val="22"/>
        <rFont val="Arial Narrow"/>
        <family val="2"/>
      </rPr>
      <t>Points allocation</t>
    </r>
    <r>
      <rPr>
        <sz val="22"/>
        <rFont val="Arial Narrow"/>
        <family val="2"/>
      </rPr>
      <t xml:space="preserve">
• Level of satisfaction = 1
• Meet agreed turn-around-times = 1
• Accessibility of after-hour services = 1
• Timeous reporting aligned with reporting requirements= 1
• Cost savings initiatives= 1
</t>
    </r>
    <r>
      <rPr>
        <b/>
        <u/>
        <sz val="22"/>
        <rFont val="Arial Narrow"/>
        <family val="2"/>
      </rPr>
      <t>Rating per testimonial</t>
    </r>
    <r>
      <rPr>
        <sz val="22"/>
        <rFont val="Arial Narrow"/>
        <family val="2"/>
      </rPr>
      <t xml:space="preserve">
Good = 1
Average = 0.5
Poor = 0
</t>
    </r>
    <r>
      <rPr>
        <b/>
        <sz val="22"/>
        <rFont val="Arial Narrow"/>
        <family val="2"/>
      </rPr>
      <t>NB:</t>
    </r>
    <r>
      <rPr>
        <sz val="22"/>
        <rFont val="Arial Narrow"/>
        <family val="2"/>
      </rPr>
      <t xml:space="preserve">
0 = If the size of the client's organisation is not similar to SARS or if description of the service is not aligned to the SARS scope of work or if no information is provided.</t>
    </r>
  </si>
  <si>
    <t xml:space="preserve">The bidder must provide a sample of travel reports used for performance management during the lifecycle of the contract indicating the following:
1. A sample of the quarterly and annual detailed travel dashboard reports indicating costs incurred, actual volumes (i.e. car rental, airline, shuttles, accommodation) analysis, challenges and achievements for the relevant period, recommendations to ensure cost savings for SARS and a summary of travel industry trends.
2.  The bidder has provided a sample of weekly and monthly detailed travel dashboard reports indicating cost incurred, actual volumes (i.e. car rental, airline, shuttles, accommodation) analysis, challenges and achievements for the relevant period, recommendations to ensure cost savings for SARS and a summary of travel industry trends.
</t>
  </si>
  <si>
    <r>
      <t xml:space="preserve">(a) The bidder must provide the CV's of all dedicated staff to SARS indicating experience in the travel management industry including: 
•	X1 Head of Operations with a minimum of ten (10) years’ experience in the travel management industry of which at least 2 years should have been with the bidder.
•	X1 Account Manager with a minimum of eight (8) years’ experience in the travel management industry of which at least 2 years should have been with the bidder.
•	X1 Operations Manager with a minimum of eight (8) years’ experience in the travel management industry of which at least 2 years should have been with the bidder.
•	X2 Senior consultants with a minimum of eight (8) years’ experience in the travel management industry of which at least 2 years should have been with the bidder. 
•	X8 Junior consultants with a minimum of five (5) years’ experience in the travel management industry of which at least 1 year should have been with the bidder.
•	Admin back-office staff shared services – TMC to determine the number based on SARS’ travel volumes. 
</t>
    </r>
    <r>
      <rPr>
        <b/>
        <sz val="22"/>
        <color rgb="FFFF0000"/>
        <rFont val="Arial Narrow"/>
        <family val="2"/>
      </rPr>
      <t>Note</t>
    </r>
    <r>
      <rPr>
        <sz val="22"/>
        <color rgb="FFFF0000"/>
        <rFont val="Arial Narrow"/>
        <family val="2"/>
      </rPr>
      <t xml:space="preserve">: </t>
    </r>
    <r>
      <rPr>
        <sz val="22"/>
        <rFont val="Arial Narrow"/>
        <family val="2"/>
      </rPr>
      <t xml:space="preserve">
•	CVs must be signed by both the Bidder’s authorised representative and the resource concerned, in order to confirm that the information contained in the CV is accurate and complete. If CV is not signed by both parties then the CV will not be considered for evaluations.
•	The bidder must submit a letter signed by the Bidder’s authorised representative indicating the number of years each nominated resource has been employed by the Bidder.
•	The TMC must align their resources’ designations to SARS’ proposed resources’ designations to ensure that SARS is able to evaluate the correct individual
•	All CVs must include references. SARS reserves the right to conduct reference checks prior to allocation of points to validate information provided. </t>
    </r>
    <r>
      <rPr>
        <b/>
        <sz val="22"/>
        <color rgb="FFFF0000"/>
        <rFont val="Arial Narrow"/>
        <family val="2"/>
      </rPr>
      <t>It is important to ensure that each resource’s reference is contactable</t>
    </r>
    <r>
      <rPr>
        <sz val="22"/>
        <rFont val="Arial Narrow"/>
        <family val="2"/>
      </rPr>
      <t xml:space="preserve">.
</t>
    </r>
  </si>
  <si>
    <t>•  2 = Bidder has provided names of minimum of 3 international tour operators with 5 years of experience in the filed; and
•  1 = Provided the established payment options to pay the international Service Providers for each international tour operator
•  0 = No information provided or less than 3 international tour operators provided or any of the tour operators has less than 5 years of experience in the filed</t>
  </si>
  <si>
    <r>
      <t xml:space="preserve">12= The bidder has provided the CV's of all dedicated staff to SARS indicating experience in the travel management industry including:
a) x1 Head of Operations (minimum of ten (10) years’ experience in the travel management industry, of which at least 2 years should have been with the bidder)
b) x1 Account manager (minimum of eight (8) years’ experience in the travel management industry of which at least 2 years should have been with the bidder)
c) x1 Operations Manager (minimum of eight (8) years’ experience in the travel management industry of which at least 2 years should have been with the bidder)
d) x2 Senior consultant (minimum of eight (8) years’ experience in the travel management industry of which at least 2 years should have been with the bidder)
e) x8 Junior consultants (minimum of five (5) years’ experience in the travel management industry of which at least 1 year should have been with the bidder)
f) Admin back-office staff shared services - TMC to determine the number based on travel on volumes
</t>
    </r>
    <r>
      <rPr>
        <b/>
        <sz val="22"/>
        <color rgb="FFFF0000"/>
        <rFont val="Arial Narrow"/>
        <family val="2"/>
      </rPr>
      <t>NB: the bidder will either get a 12 or 0</t>
    </r>
    <r>
      <rPr>
        <sz val="22"/>
        <rFont val="Arial Narrow"/>
        <family val="2"/>
      </rPr>
      <t xml:space="preserve">
0 = Less than required staff, without required minimum experience, CV not signed by both parties, No information provided
</t>
    </r>
  </si>
  <si>
    <r>
      <t xml:space="preserve">Bidder must submit </t>
    </r>
    <r>
      <rPr>
        <b/>
        <u/>
        <sz val="22"/>
        <rFont val="Arial Narrow"/>
        <family val="2"/>
      </rPr>
      <t>only</t>
    </r>
    <r>
      <rPr>
        <sz val="22"/>
        <rFont val="Arial Narrow"/>
        <family val="2"/>
      </rPr>
      <t xml:space="preserve"> three (3) contactable testimonials, refer to Annexure A1 which must be completed by the Bidder’s Clients.  The provided testimonial should be from 3 recent clients (not older than 5 years), which are of a similar size to SARS (i.e., 10 000 travellers profiles), where travel management and related services were provided.
• Client name;
• The client's contact person and phone number;
• Contract period;
• Description of the services; and
• Level of satisfaction;
• Meet agreed turn-around-times;
• Accessibility of after-hour services
• Timeous reporting aligned with reporting requirements 
• Cost savings initiatives
</t>
    </r>
    <r>
      <rPr>
        <b/>
        <sz val="22"/>
        <rFont val="Arial Narrow"/>
        <family val="2"/>
      </rPr>
      <t>Notes:</t>
    </r>
    <r>
      <rPr>
        <sz val="22"/>
        <rFont val="Arial Narrow"/>
        <family val="2"/>
      </rPr>
      <t xml:space="preserve">
•	The three (3) testimonials must be on a company letterhead or authenticated by a company stamp.
•	SARS reserves the right to contact the clients for a reference check. It is important to ensure that the clients are contactable.</t>
    </r>
  </si>
  <si>
    <r>
      <t>The bidder has provided details of the business continuity plan including a disaster recovery plan which mitigates against the following:
• 1 = Cyber-attacks, cyber breaches, power outages, force majeure events
• 1 = Technical difficulties e.g. IT system failure, incase of unavailability of call centre number, unavailability of the dedicated VIP contact number etc.
• 1 = Temporary and unforeseen personnel resource unavailability</t>
    </r>
    <r>
      <rPr>
        <sz val="22"/>
        <rFont val="Arial Narrow"/>
        <family val="2"/>
      </rPr>
      <t xml:space="preserve"> (Bidder must provide number of resources that will serve as back-up. The resources must meet the minimum skills and years of experience required by SARS</t>
    </r>
    <r>
      <rPr>
        <sz val="22"/>
        <color theme="1"/>
        <rFont val="Arial Narrow"/>
        <family val="2"/>
      </rPr>
      <t>)
• 0 =  No information provided or Business Continuity Plan does not cover the elements mentioned above</t>
    </r>
  </si>
  <si>
    <t>Business Continuity plan 
Bidder must submit a business continuity plan which covers mitigation factors in case of disruptions such as but not limited to cyber-attacks, cyber breaches, power outages, technical difficulties (e.g. IT system failures, unavailability of call centre number, unavailability of the dedicated VIP contact number etc.), a temporary and unforeseen personnel resource unavailability, force majeure events, etc. incorporating a Disaster Recovery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</si>
</sst>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R&quot;\ * #,##0.00_ ;_ &quot;R&quot;\ * \-#,##0.00_ ;_ &quot;R&quot;\ * &quot;-&quot;??_ ;_ @_ "/>
    <numFmt numFmtId="164" formatCode="0.0"/>
    <numFmt numFmtId="165" formatCode="0.000%"/>
  </numFmts>
  <fonts count="23" x14ac:knownFonts="1">
    <font>
      <sz val="11"/>
      <color theme="1"/>
      <name val="Calibri"/>
      <family val="2"/>
      <scheme val="minor"/>
    </font>
    <font>
      <sz val="11"/>
      <color theme="1"/>
      <name val="Calibri"/>
      <family val="2"/>
      <scheme val="minor"/>
    </font>
    <font>
      <sz val="28"/>
      <color theme="1"/>
      <name val="Arial Narrow"/>
      <family val="2"/>
    </font>
    <font>
      <b/>
      <sz val="28"/>
      <color theme="1"/>
      <name val="Arial Narrow"/>
      <family val="2"/>
    </font>
    <font>
      <b/>
      <sz val="28"/>
      <name val="Arial Narrow"/>
      <family val="2"/>
    </font>
    <font>
      <sz val="22"/>
      <color theme="1"/>
      <name val="Arial Narrow"/>
      <family val="2"/>
    </font>
    <font>
      <sz val="28"/>
      <color theme="1"/>
      <name val="Calibri"/>
      <family val="2"/>
      <scheme val="minor"/>
    </font>
    <font>
      <sz val="22"/>
      <name val="Arial Narrow"/>
      <family val="2"/>
    </font>
    <font>
      <b/>
      <u/>
      <sz val="22"/>
      <name val="Arial Narrow"/>
      <family val="2"/>
    </font>
    <font>
      <b/>
      <sz val="22"/>
      <name val="Arial Narrow"/>
      <family val="2"/>
    </font>
    <font>
      <sz val="28"/>
      <color theme="0"/>
      <name val="Calibri"/>
      <family val="2"/>
      <scheme val="minor"/>
    </font>
    <font>
      <sz val="48"/>
      <color theme="1"/>
      <name val="Arial Narrow"/>
      <family val="2"/>
    </font>
    <font>
      <b/>
      <sz val="48"/>
      <color theme="1"/>
      <name val="Arial Narrow"/>
      <family val="2"/>
    </font>
    <font>
      <sz val="48"/>
      <color theme="0"/>
      <name val="Arial Narrow"/>
      <family val="2"/>
    </font>
    <font>
      <b/>
      <sz val="11"/>
      <color theme="0"/>
      <name val="Calibri"/>
      <family val="2"/>
      <scheme val="minor"/>
    </font>
    <font>
      <b/>
      <sz val="11"/>
      <color theme="1"/>
      <name val="Calibri"/>
      <family val="2"/>
      <scheme val="minor"/>
    </font>
    <font>
      <b/>
      <sz val="10"/>
      <color rgb="FFFFFFFF"/>
      <name val="Arial Narrow"/>
      <family val="2"/>
    </font>
    <font>
      <sz val="10"/>
      <color theme="1"/>
      <name val="Arial Narrow"/>
      <family val="2"/>
    </font>
    <font>
      <sz val="22"/>
      <color rgb="FFFF0000"/>
      <name val="Arial Narrow"/>
      <family val="2"/>
    </font>
    <font>
      <b/>
      <sz val="22"/>
      <color rgb="FFFF0000"/>
      <name val="Arial Narrow"/>
      <family val="2"/>
    </font>
    <font>
      <b/>
      <sz val="22"/>
      <color theme="1"/>
      <name val="Arial Narrow"/>
      <family val="2"/>
    </font>
    <font>
      <b/>
      <strike/>
      <sz val="22"/>
      <color theme="1"/>
      <name val="Arial Narrow"/>
      <family val="2"/>
    </font>
    <font>
      <sz val="22"/>
      <color theme="0"/>
      <name val="Arial Narrow"/>
      <family val="2"/>
    </font>
  </fonts>
  <fills count="10">
    <fill>
      <patternFill patternType="none"/>
    </fill>
    <fill>
      <patternFill patternType="gray125"/>
    </fill>
    <fill>
      <patternFill patternType="solid">
        <fgColor theme="4" tint="0.39997558519241921"/>
        <bgColor indexed="65"/>
      </patternFill>
    </fill>
    <fill>
      <patternFill patternType="solid">
        <fgColor rgb="FF95B3D7"/>
        <bgColor indexed="64"/>
      </patternFill>
    </fill>
    <fill>
      <patternFill patternType="solid">
        <fgColor theme="0"/>
        <bgColor indexed="64"/>
      </patternFill>
    </fill>
    <fill>
      <patternFill patternType="solid">
        <fgColor theme="2" tint="-9.9978637043366805E-2"/>
        <bgColor indexed="64"/>
      </patternFill>
    </fill>
    <fill>
      <patternFill patternType="solid">
        <fgColor theme="3" tint="0.39997558519241921"/>
        <bgColor indexed="64"/>
      </patternFill>
    </fill>
    <fill>
      <patternFill patternType="solid">
        <fgColor rgb="FF1F497D"/>
        <bgColor indexed="64"/>
      </patternFill>
    </fill>
    <fill>
      <patternFill patternType="solid">
        <fgColor theme="4" tint="-0.249977111117893"/>
        <bgColor indexed="64"/>
      </patternFill>
    </fill>
    <fill>
      <patternFill patternType="solid">
        <fgColor theme="9" tint="0.39997558519241921"/>
        <bgColor indexed="64"/>
      </patternFill>
    </fill>
  </fills>
  <borders count="15">
    <border>
      <left/>
      <right/>
      <top/>
      <bottom/>
      <diagonal/>
    </border>
    <border>
      <left style="medium">
        <color indexed="64"/>
      </left>
      <right style="medium">
        <color indexed="64"/>
      </right>
      <top style="medium">
        <color indexed="64"/>
      </top>
      <bottom/>
      <diagonal/>
    </border>
    <border>
      <left style="thin">
        <color theme="2"/>
      </left>
      <right style="thin">
        <color theme="2"/>
      </right>
      <top style="thin">
        <color theme="2"/>
      </top>
      <bottom style="thin">
        <color theme="2"/>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s>
  <cellStyleXfs count="4">
    <xf numFmtId="0" fontId="0" fillId="0" borderId="0"/>
    <xf numFmtId="9" fontId="1" fillId="0" borderId="0" applyFont="0" applyFill="0" applyBorder="0" applyAlignment="0" applyProtection="0"/>
    <xf numFmtId="0" fontId="1" fillId="2" borderId="0" applyNumberFormat="0" applyBorder="0" applyAlignment="0" applyProtection="0"/>
    <xf numFmtId="44" fontId="1" fillId="0" borderId="0" applyFont="0" applyFill="0" applyBorder="0" applyAlignment="0" applyProtection="0"/>
  </cellStyleXfs>
  <cellXfs count="131">
    <xf numFmtId="0" fontId="0" fillId="0" borderId="0" xfId="0"/>
    <xf numFmtId="49" fontId="2" fillId="0" borderId="0" xfId="0" applyNumberFormat="1" applyFont="1" applyAlignment="1">
      <alignment vertical="center"/>
    </xf>
    <xf numFmtId="164" fontId="2" fillId="0" borderId="0" xfId="0" applyNumberFormat="1" applyFont="1" applyAlignment="1">
      <alignment horizontal="center" vertical="center"/>
    </xf>
    <xf numFmtId="49" fontId="3" fillId="0" borderId="0" xfId="0" applyNumberFormat="1" applyFont="1" applyAlignment="1">
      <alignment horizontal="center" vertical="center"/>
    </xf>
    <xf numFmtId="1" fontId="3" fillId="5" borderId="3" xfId="0" applyNumberFormat="1" applyFont="1" applyFill="1" applyBorder="1" applyAlignment="1">
      <alignment horizontal="center" vertical="center" wrapText="1"/>
    </xf>
    <xf numFmtId="1" fontId="3" fillId="5" borderId="1" xfId="0" applyNumberFormat="1" applyFont="1" applyFill="1" applyBorder="1" applyAlignment="1">
      <alignment horizontal="center" vertical="center" wrapText="1"/>
    </xf>
    <xf numFmtId="164" fontId="5" fillId="0" borderId="1" xfId="0" applyNumberFormat="1" applyFont="1" applyBorder="1" applyAlignment="1">
      <alignment horizontal="center" vertical="top" wrapText="1"/>
    </xf>
    <xf numFmtId="0" fontId="2" fillId="0" borderId="0" xfId="0" applyFont="1"/>
    <xf numFmtId="0" fontId="3" fillId="0" borderId="0" xfId="0" applyFont="1" applyAlignment="1">
      <alignment horizontal="center"/>
    </xf>
    <xf numFmtId="0" fontId="3" fillId="0" borderId="0" xfId="0" applyFont="1"/>
    <xf numFmtId="0" fontId="3" fillId="5" borderId="3" xfId="0" applyFont="1" applyFill="1" applyBorder="1" applyAlignment="1">
      <alignment horizontal="center" vertical="center"/>
    </xf>
    <xf numFmtId="0" fontId="3" fillId="5" borderId="3" xfId="0" applyFont="1" applyFill="1" applyBorder="1" applyAlignment="1">
      <alignment vertical="center"/>
    </xf>
    <xf numFmtId="49" fontId="4" fillId="5" borderId="7" xfId="0" applyNumberFormat="1" applyFont="1" applyFill="1" applyBorder="1" applyAlignment="1">
      <alignment horizontal="left" vertical="center" wrapText="1"/>
    </xf>
    <xf numFmtId="49" fontId="6" fillId="0" borderId="0" xfId="0" applyNumberFormat="1" applyFont="1" applyAlignment="1">
      <alignment vertical="center"/>
    </xf>
    <xf numFmtId="49" fontId="7" fillId="4" borderId="7" xfId="0" applyNumberFormat="1" applyFont="1" applyFill="1" applyBorder="1" applyAlignment="1">
      <alignment horizontal="left" vertical="top" wrapText="1"/>
    </xf>
    <xf numFmtId="49" fontId="10" fillId="4" borderId="0" xfId="0" applyNumberFormat="1" applyFont="1" applyFill="1" applyAlignment="1">
      <alignment vertical="center"/>
    </xf>
    <xf numFmtId="49" fontId="3" fillId="5" borderId="1" xfId="0" applyNumberFormat="1" applyFont="1" applyFill="1" applyBorder="1" applyAlignment="1">
      <alignment horizontal="left" vertical="center" wrapText="1"/>
    </xf>
    <xf numFmtId="49" fontId="5" fillId="4" borderId="1" xfId="0" applyNumberFormat="1" applyFont="1" applyFill="1" applyBorder="1" applyAlignment="1">
      <alignment horizontal="left" vertical="top" wrapText="1"/>
    </xf>
    <xf numFmtId="49" fontId="3" fillId="5" borderId="10" xfId="0" applyNumberFormat="1" applyFont="1" applyFill="1" applyBorder="1" applyAlignment="1">
      <alignment horizontal="left" vertical="center" wrapText="1"/>
    </xf>
    <xf numFmtId="0" fontId="2" fillId="0" borderId="3" xfId="0" applyFont="1" applyBorder="1"/>
    <xf numFmtId="49" fontId="12" fillId="4" borderId="0" xfId="2" applyNumberFormat="1" applyFont="1" applyFill="1" applyBorder="1" applyAlignment="1">
      <alignment horizontal="left" vertical="center" wrapText="1"/>
    </xf>
    <xf numFmtId="49" fontId="12" fillId="4" borderId="0" xfId="2" applyNumberFormat="1" applyFont="1" applyFill="1" applyBorder="1" applyAlignment="1">
      <alignment horizontal="left" vertical="center"/>
    </xf>
    <xf numFmtId="49" fontId="13" fillId="4" borderId="0" xfId="2" applyNumberFormat="1" applyFont="1" applyFill="1" applyBorder="1" applyAlignment="1">
      <alignment horizontal="justify" vertical="top" wrapText="1"/>
    </xf>
    <xf numFmtId="49" fontId="11" fillId="0" borderId="0" xfId="0" applyNumberFormat="1" applyFont="1" applyAlignment="1">
      <alignment vertical="center"/>
    </xf>
    <xf numFmtId="49" fontId="12" fillId="0" borderId="0" xfId="0" applyNumberFormat="1" applyFont="1" applyAlignment="1">
      <alignment horizontal="center" vertical="center"/>
    </xf>
    <xf numFmtId="49" fontId="12" fillId="0" borderId="0" xfId="0" applyNumberFormat="1" applyFont="1" applyAlignment="1">
      <alignment vertical="center"/>
    </xf>
    <xf numFmtId="164" fontId="11" fillId="0" borderId="0" xfId="0" applyNumberFormat="1" applyFont="1" applyAlignment="1">
      <alignment horizontal="center" vertical="center"/>
    </xf>
    <xf numFmtId="0" fontId="3" fillId="0" borderId="0" xfId="0" applyFont="1" applyAlignment="1">
      <alignment vertical="center"/>
    </xf>
    <xf numFmtId="2" fontId="3" fillId="0" borderId="0" xfId="0" applyNumberFormat="1" applyFont="1" applyAlignment="1">
      <alignment vertical="center"/>
    </xf>
    <xf numFmtId="2" fontId="3" fillId="4" borderId="10" xfId="0" applyNumberFormat="1" applyFont="1" applyFill="1" applyBorder="1" applyAlignment="1">
      <alignment horizontal="center" vertical="center" wrapText="1"/>
    </xf>
    <xf numFmtId="0" fontId="16" fillId="7" borderId="3" xfId="0" applyFont="1" applyFill="1" applyBorder="1" applyAlignment="1">
      <alignment horizontal="left" vertical="center" wrapText="1"/>
    </xf>
    <xf numFmtId="0" fontId="16" fillId="7" borderId="10" xfId="0" applyFont="1" applyFill="1" applyBorder="1" applyAlignment="1">
      <alignment horizontal="left" vertical="center" wrapText="1"/>
    </xf>
    <xf numFmtId="0" fontId="16" fillId="7" borderId="10"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11" xfId="0" applyFont="1" applyBorder="1" applyAlignment="1">
      <alignment horizontal="left" vertical="center" wrapText="1"/>
    </xf>
    <xf numFmtId="0" fontId="17" fillId="0" borderId="11" xfId="0" applyFont="1" applyBorder="1" applyAlignment="1">
      <alignment horizontal="center" vertical="center" wrapText="1"/>
    </xf>
    <xf numFmtId="9" fontId="0" fillId="0" borderId="0" xfId="1" applyFont="1"/>
    <xf numFmtId="10" fontId="0" fillId="0" borderId="0" xfId="1" applyNumberFormat="1" applyFont="1"/>
    <xf numFmtId="49" fontId="7" fillId="4" borderId="3" xfId="0" applyNumberFormat="1" applyFont="1" applyFill="1" applyBorder="1" applyAlignment="1">
      <alignment horizontal="justify" vertical="top" wrapText="1"/>
    </xf>
    <xf numFmtId="0" fontId="2" fillId="6" borderId="10" xfId="0" applyFont="1" applyFill="1" applyBorder="1"/>
    <xf numFmtId="164" fontId="2" fillId="0" borderId="1" xfId="0" applyNumberFormat="1" applyFont="1" applyBorder="1" applyAlignment="1">
      <alignment horizontal="center" vertical="top" wrapText="1"/>
    </xf>
    <xf numFmtId="164" fontId="2" fillId="4" borderId="1" xfId="0" applyNumberFormat="1" applyFont="1" applyFill="1" applyBorder="1" applyAlignment="1">
      <alignment horizontal="center" vertical="top" wrapText="1"/>
    </xf>
    <xf numFmtId="2" fontId="3" fillId="4" borderId="7" xfId="0" applyNumberFormat="1" applyFont="1" applyFill="1" applyBorder="1" applyAlignment="1">
      <alignment horizontal="center" vertical="center" wrapText="1"/>
    </xf>
    <xf numFmtId="2" fontId="3" fillId="4" borderId="12" xfId="0" applyNumberFormat="1" applyFont="1" applyFill="1" applyBorder="1" applyAlignment="1">
      <alignment horizontal="center" vertical="center" wrapText="1"/>
    </xf>
    <xf numFmtId="49" fontId="7" fillId="0" borderId="7" xfId="0" applyNumberFormat="1" applyFont="1" applyBorder="1" applyAlignment="1">
      <alignment horizontal="left" vertical="top" wrapText="1"/>
    </xf>
    <xf numFmtId="164" fontId="4" fillId="4" borderId="13" xfId="0" applyNumberFormat="1" applyFont="1" applyFill="1" applyBorder="1" applyAlignment="1">
      <alignment vertical="top" wrapText="1"/>
    </xf>
    <xf numFmtId="164" fontId="4" fillId="4" borderId="1" xfId="0" applyNumberFormat="1" applyFont="1" applyFill="1" applyBorder="1" applyAlignment="1">
      <alignment vertical="top" wrapText="1"/>
    </xf>
    <xf numFmtId="0" fontId="3" fillId="5" borderId="10" xfId="0" applyFont="1" applyFill="1" applyBorder="1" applyAlignment="1">
      <alignment horizontal="center" vertical="center"/>
    </xf>
    <xf numFmtId="2" fontId="3" fillId="5" borderId="11" xfId="0" applyNumberFormat="1" applyFont="1" applyFill="1" applyBorder="1" applyAlignment="1">
      <alignment horizontal="center" vertical="center" wrapText="1"/>
    </xf>
    <xf numFmtId="2" fontId="3" fillId="6" borderId="10" xfId="0" applyNumberFormat="1" applyFont="1" applyFill="1" applyBorder="1" applyAlignment="1">
      <alignment horizontal="center" vertical="center"/>
    </xf>
    <xf numFmtId="0" fontId="3" fillId="5" borderId="10" xfId="0" applyFont="1" applyFill="1" applyBorder="1"/>
    <xf numFmtId="49" fontId="3" fillId="5" borderId="7" xfId="0" applyNumberFormat="1" applyFont="1" applyFill="1" applyBorder="1" applyAlignment="1">
      <alignment horizontal="left" vertical="center" wrapText="1"/>
    </xf>
    <xf numFmtId="49" fontId="7" fillId="4" borderId="14" xfId="0" applyNumberFormat="1" applyFont="1" applyFill="1" applyBorder="1" applyAlignment="1">
      <alignment vertical="top" wrapText="1"/>
    </xf>
    <xf numFmtId="49" fontId="7" fillId="4" borderId="7" xfId="0" applyNumberFormat="1" applyFont="1" applyFill="1" applyBorder="1" applyAlignment="1">
      <alignment vertical="top" wrapText="1"/>
    </xf>
    <xf numFmtId="0" fontId="3" fillId="6" borderId="10" xfId="0" applyFont="1" applyFill="1" applyBorder="1" applyAlignment="1">
      <alignment vertical="center"/>
    </xf>
    <xf numFmtId="2" fontId="3" fillId="5" borderId="10" xfId="0" applyNumberFormat="1" applyFont="1" applyFill="1" applyBorder="1" applyAlignment="1">
      <alignment horizontal="center" vertical="center" wrapText="1"/>
    </xf>
    <xf numFmtId="2" fontId="4" fillId="4" borderId="10" xfId="0" applyNumberFormat="1" applyFont="1" applyFill="1" applyBorder="1" applyAlignment="1">
      <alignment horizontal="center" vertical="center" wrapText="1"/>
    </xf>
    <xf numFmtId="0" fontId="17" fillId="0" borderId="3" xfId="0" applyFont="1" applyBorder="1" applyAlignment="1">
      <alignment horizontal="left" vertical="center" wrapText="1"/>
    </xf>
    <xf numFmtId="49" fontId="5" fillId="0" borderId="0" xfId="0" applyNumberFormat="1" applyFont="1" applyAlignment="1">
      <alignment vertical="center"/>
    </xf>
    <xf numFmtId="164" fontId="5" fillId="0" borderId="0" xfId="0" applyNumberFormat="1" applyFont="1" applyAlignment="1">
      <alignment horizontal="center" vertical="center"/>
    </xf>
    <xf numFmtId="49" fontId="20" fillId="0" borderId="0" xfId="0" applyNumberFormat="1" applyFont="1" applyAlignment="1">
      <alignment horizontal="center" vertical="center"/>
    </xf>
    <xf numFmtId="164" fontId="20" fillId="0" borderId="0" xfId="0" applyNumberFormat="1" applyFont="1" applyAlignment="1">
      <alignment vertical="center"/>
    </xf>
    <xf numFmtId="164" fontId="20" fillId="0" borderId="0" xfId="0" applyNumberFormat="1" applyFont="1" applyAlignment="1">
      <alignment horizontal="center" vertical="center"/>
    </xf>
    <xf numFmtId="164" fontId="20" fillId="0" borderId="0" xfId="0" applyNumberFormat="1" applyFont="1" applyAlignment="1">
      <alignment horizontal="left" vertical="center"/>
    </xf>
    <xf numFmtId="164" fontId="20" fillId="3" borderId="1" xfId="0" applyNumberFormat="1" applyFont="1" applyFill="1" applyBorder="1" applyAlignment="1">
      <alignment horizontal="center" vertical="center" wrapText="1"/>
    </xf>
    <xf numFmtId="49" fontId="20" fillId="3" borderId="1" xfId="0" applyNumberFormat="1" applyFont="1" applyFill="1" applyBorder="1" applyAlignment="1">
      <alignment horizontal="center" vertical="center" wrapText="1"/>
    </xf>
    <xf numFmtId="49" fontId="5" fillId="0" borderId="2" xfId="0" applyNumberFormat="1" applyFont="1" applyBorder="1" applyAlignment="1">
      <alignment vertical="center"/>
    </xf>
    <xf numFmtId="164" fontId="20" fillId="4" borderId="2" xfId="0" applyNumberFormat="1" applyFont="1" applyFill="1" applyBorder="1" applyAlignment="1">
      <alignment horizontal="center" vertical="center" wrapText="1"/>
    </xf>
    <xf numFmtId="164" fontId="20" fillId="4" borderId="0" xfId="0" applyNumberFormat="1" applyFont="1" applyFill="1" applyAlignment="1">
      <alignment horizontal="center" vertical="center" wrapText="1"/>
    </xf>
    <xf numFmtId="0" fontId="20" fillId="0" borderId="0" xfId="0" applyFont="1" applyAlignment="1">
      <alignment horizontal="left"/>
    </xf>
    <xf numFmtId="49" fontId="20" fillId="0" borderId="0" xfId="0" applyNumberFormat="1" applyFont="1" applyAlignment="1">
      <alignment vertical="center"/>
    </xf>
    <xf numFmtId="49" fontId="20" fillId="5" borderId="3" xfId="0" applyNumberFormat="1" applyFont="1" applyFill="1" applyBorder="1" applyAlignment="1">
      <alignment horizontal="center" vertical="center"/>
    </xf>
    <xf numFmtId="49" fontId="20" fillId="5" borderId="4" xfId="0" applyNumberFormat="1" applyFont="1" applyFill="1" applyBorder="1" applyAlignment="1">
      <alignment vertical="center"/>
    </xf>
    <xf numFmtId="0" fontId="20" fillId="5" borderId="3" xfId="1" applyNumberFormat="1" applyFont="1" applyFill="1" applyBorder="1" applyAlignment="1">
      <alignment horizontal="center" vertical="center" wrapText="1"/>
    </xf>
    <xf numFmtId="49" fontId="20" fillId="5" borderId="3" xfId="0" applyNumberFormat="1" applyFont="1" applyFill="1" applyBorder="1" applyAlignment="1">
      <alignment horizontal="left" vertical="center" wrapText="1"/>
    </xf>
    <xf numFmtId="2" fontId="20" fillId="5" borderId="3" xfId="0" applyNumberFormat="1" applyFont="1" applyFill="1" applyBorder="1" applyAlignment="1">
      <alignment horizontal="center" vertical="center" wrapText="1"/>
    </xf>
    <xf numFmtId="0" fontId="7" fillId="0" borderId="1" xfId="0" applyFont="1" applyBorder="1" applyAlignment="1">
      <alignment vertical="top" wrapText="1"/>
    </xf>
    <xf numFmtId="2" fontId="7" fillId="4" borderId="6" xfId="0" applyNumberFormat="1" applyFont="1" applyFill="1" applyBorder="1" applyAlignment="1">
      <alignment horizontal="center" vertical="center" wrapText="1"/>
    </xf>
    <xf numFmtId="49" fontId="5" fillId="0" borderId="3" xfId="0" applyNumberFormat="1" applyFont="1" applyBorder="1" applyAlignment="1">
      <alignment horizontal="justify" vertical="top" wrapText="1"/>
    </xf>
    <xf numFmtId="2" fontId="7" fillId="0" borderId="6" xfId="0" applyNumberFormat="1" applyFont="1" applyBorder="1" applyAlignment="1">
      <alignment horizontal="center" vertical="center" wrapText="1"/>
    </xf>
    <xf numFmtId="2" fontId="9" fillId="5" borderId="3" xfId="0" applyNumberFormat="1" applyFont="1" applyFill="1" applyBorder="1" applyAlignment="1">
      <alignment horizontal="center" vertical="center" wrapText="1"/>
    </xf>
    <xf numFmtId="49" fontId="20" fillId="5" borderId="3" xfId="0" applyNumberFormat="1" applyFont="1" applyFill="1" applyBorder="1" applyAlignment="1">
      <alignment horizontal="justify" vertical="top" wrapText="1"/>
    </xf>
    <xf numFmtId="1" fontId="20" fillId="5" borderId="1" xfId="0" applyNumberFormat="1" applyFont="1" applyFill="1" applyBorder="1" applyAlignment="1">
      <alignment horizontal="center" vertical="center" wrapText="1"/>
    </xf>
    <xf numFmtId="49" fontId="5" fillId="5" borderId="3" xfId="0" applyNumberFormat="1" applyFont="1" applyFill="1" applyBorder="1" applyAlignment="1">
      <alignment vertical="center" wrapText="1"/>
    </xf>
    <xf numFmtId="164" fontId="5" fillId="4" borderId="3" xfId="0" applyNumberFormat="1" applyFont="1" applyFill="1" applyBorder="1" applyAlignment="1">
      <alignment horizontal="center" vertical="center" wrapText="1"/>
    </xf>
    <xf numFmtId="49" fontId="5" fillId="4" borderId="7" xfId="0" applyNumberFormat="1" applyFont="1" applyFill="1" applyBorder="1" applyAlignment="1">
      <alignment horizontal="left" vertical="top" wrapText="1"/>
    </xf>
    <xf numFmtId="2" fontId="20" fillId="4" borderId="9" xfId="0" applyNumberFormat="1" applyFont="1" applyFill="1" applyBorder="1" applyAlignment="1">
      <alignment horizontal="center" vertical="center" wrapText="1"/>
    </xf>
    <xf numFmtId="49" fontId="5" fillId="4" borderId="3" xfId="0" applyNumberFormat="1" applyFont="1" applyFill="1" applyBorder="1" applyAlignment="1">
      <alignment vertical="top" wrapText="1"/>
    </xf>
    <xf numFmtId="49" fontId="5" fillId="4" borderId="0" xfId="0" applyNumberFormat="1" applyFont="1" applyFill="1" applyAlignment="1">
      <alignment vertical="center"/>
    </xf>
    <xf numFmtId="49" fontId="9" fillId="4" borderId="7" xfId="0" applyNumberFormat="1" applyFont="1" applyFill="1" applyBorder="1" applyAlignment="1">
      <alignment horizontal="left" vertical="top" wrapText="1"/>
    </xf>
    <xf numFmtId="2" fontId="20" fillId="0" borderId="9" xfId="0" applyNumberFormat="1" applyFont="1" applyBorder="1" applyAlignment="1">
      <alignment horizontal="center" vertical="center" wrapText="1"/>
    </xf>
    <xf numFmtId="49" fontId="5" fillId="0" borderId="3" xfId="0" applyNumberFormat="1" applyFont="1" applyBorder="1" applyAlignment="1">
      <alignment vertical="top" wrapText="1"/>
    </xf>
    <xf numFmtId="49" fontId="7" fillId="4" borderId="3" xfId="0" applyNumberFormat="1" applyFont="1" applyFill="1" applyBorder="1" applyAlignment="1">
      <alignment vertical="top" wrapText="1"/>
    </xf>
    <xf numFmtId="1" fontId="20" fillId="5" borderId="3" xfId="0" applyNumberFormat="1" applyFont="1" applyFill="1" applyBorder="1" applyAlignment="1">
      <alignment horizontal="center" vertical="center" wrapText="1"/>
    </xf>
    <xf numFmtId="164" fontId="7" fillId="0" borderId="5" xfId="0" applyNumberFormat="1" applyFont="1" applyBorder="1" applyAlignment="1">
      <alignment horizontal="center" vertical="top" wrapText="1"/>
    </xf>
    <xf numFmtId="49" fontId="18" fillId="0" borderId="0" xfId="0" applyNumberFormat="1" applyFont="1" applyAlignment="1">
      <alignment vertical="center" wrapText="1"/>
    </xf>
    <xf numFmtId="49" fontId="18" fillId="0" borderId="0" xfId="0" applyNumberFormat="1" applyFont="1" applyAlignment="1">
      <alignment vertical="center"/>
    </xf>
    <xf numFmtId="2" fontId="18" fillId="0" borderId="0" xfId="3" applyNumberFormat="1" applyFont="1" applyAlignment="1">
      <alignment vertical="center"/>
    </xf>
    <xf numFmtId="164" fontId="18" fillId="0" borderId="5" xfId="0" applyNumberFormat="1" applyFont="1" applyBorder="1" applyAlignment="1">
      <alignment horizontal="center" vertical="top" wrapText="1"/>
    </xf>
    <xf numFmtId="49" fontId="7" fillId="5" borderId="3" xfId="0" applyNumberFormat="1" applyFont="1" applyFill="1" applyBorder="1" applyAlignment="1">
      <alignment horizontal="justify" vertical="top" wrapText="1"/>
    </xf>
    <xf numFmtId="164" fontId="5" fillId="0" borderId="3" xfId="0" applyNumberFormat="1" applyFont="1" applyBorder="1" applyAlignment="1">
      <alignment horizontal="center" vertical="top" wrapText="1"/>
    </xf>
    <xf numFmtId="49" fontId="5" fillId="0" borderId="3" xfId="0" applyNumberFormat="1" applyFont="1" applyBorder="1" applyAlignment="1">
      <alignment horizontal="left" vertical="top" wrapText="1"/>
    </xf>
    <xf numFmtId="49" fontId="7" fillId="0" borderId="3" xfId="2" applyNumberFormat="1" applyFont="1" applyFill="1" applyBorder="1" applyAlignment="1">
      <alignment vertical="top" wrapText="1"/>
    </xf>
    <xf numFmtId="2" fontId="20" fillId="6" borderId="3" xfId="2" applyNumberFormat="1" applyFont="1" applyFill="1" applyBorder="1" applyAlignment="1">
      <alignment horizontal="center" vertical="center" wrapText="1"/>
    </xf>
    <xf numFmtId="49" fontId="22" fillId="6" borderId="4" xfId="2" applyNumberFormat="1" applyFont="1" applyFill="1" applyBorder="1" applyAlignment="1">
      <alignment horizontal="justify" vertical="top" wrapText="1"/>
    </xf>
    <xf numFmtId="49" fontId="20" fillId="4" borderId="0" xfId="2" applyNumberFormat="1" applyFont="1" applyFill="1" applyBorder="1" applyAlignment="1">
      <alignment horizontal="left" vertical="center" wrapText="1"/>
    </xf>
    <xf numFmtId="2" fontId="20" fillId="4" borderId="0" xfId="2" applyNumberFormat="1" applyFont="1" applyFill="1" applyBorder="1" applyAlignment="1">
      <alignment horizontal="center" vertical="center" wrapText="1"/>
    </xf>
    <xf numFmtId="49" fontId="22" fillId="4" borderId="0" xfId="2" applyNumberFormat="1" applyFont="1" applyFill="1" applyBorder="1" applyAlignment="1">
      <alignment horizontal="justify" vertical="top" wrapText="1"/>
    </xf>
    <xf numFmtId="49" fontId="20" fillId="4" borderId="0" xfId="2" applyNumberFormat="1" applyFont="1" applyFill="1" applyBorder="1" applyAlignment="1">
      <alignment horizontal="left" vertical="center"/>
    </xf>
    <xf numFmtId="49" fontId="7" fillId="0" borderId="5" xfId="0" applyNumberFormat="1" applyFont="1" applyBorder="1" applyAlignment="1">
      <alignment vertical="top" wrapText="1"/>
    </xf>
    <xf numFmtId="2" fontId="2" fillId="0" borderId="0" xfId="0" applyNumberFormat="1" applyFont="1"/>
    <xf numFmtId="10" fontId="0" fillId="0" borderId="0" xfId="0" applyNumberFormat="1"/>
    <xf numFmtId="165" fontId="0" fillId="0" borderId="0" xfId="1" applyNumberFormat="1" applyFont="1"/>
    <xf numFmtId="2" fontId="15" fillId="9" borderId="0" xfId="0" applyNumberFormat="1" applyFont="1" applyFill="1"/>
    <xf numFmtId="164" fontId="5" fillId="0" borderId="3" xfId="0" applyNumberFormat="1" applyFont="1" applyBorder="1" applyAlignment="1">
      <alignment horizontal="center" vertical="center" wrapText="1"/>
    </xf>
    <xf numFmtId="49" fontId="5" fillId="0" borderId="7" xfId="0" applyNumberFormat="1" applyFont="1" applyBorder="1" applyAlignment="1">
      <alignment horizontal="left" vertical="top" wrapText="1"/>
    </xf>
    <xf numFmtId="2" fontId="5" fillId="0" borderId="0" xfId="0" applyNumberFormat="1" applyFont="1" applyAlignment="1">
      <alignment vertical="center"/>
    </xf>
    <xf numFmtId="49" fontId="20" fillId="6" borderId="8" xfId="2" applyNumberFormat="1" applyFont="1" applyFill="1" applyBorder="1" applyAlignment="1">
      <alignment horizontal="left" vertical="center" wrapText="1"/>
    </xf>
    <xf numFmtId="49" fontId="20" fillId="6" borderId="4" xfId="2" applyNumberFormat="1" applyFont="1" applyFill="1" applyBorder="1" applyAlignment="1">
      <alignment horizontal="left" vertical="center" wrapText="1"/>
    </xf>
    <xf numFmtId="49" fontId="20" fillId="4" borderId="2" xfId="0" applyNumberFormat="1" applyFont="1" applyFill="1" applyBorder="1" applyAlignment="1">
      <alignment horizontal="left" vertical="center"/>
    </xf>
    <xf numFmtId="0" fontId="20" fillId="0" borderId="2" xfId="0" applyFont="1" applyBorder="1" applyAlignment="1">
      <alignment horizontal="left"/>
    </xf>
    <xf numFmtId="49" fontId="7" fillId="4" borderId="1" xfId="0" applyNumberFormat="1" applyFont="1" applyFill="1" applyBorder="1" applyAlignment="1">
      <alignment horizontal="left" vertical="top" wrapText="1"/>
    </xf>
    <xf numFmtId="49" fontId="7" fillId="4" borderId="6" xfId="0" applyNumberFormat="1" applyFont="1" applyFill="1" applyBorder="1" applyAlignment="1">
      <alignment horizontal="left" vertical="top" wrapText="1"/>
    </xf>
    <xf numFmtId="2" fontId="7" fillId="4" borderId="1" xfId="0" applyNumberFormat="1" applyFont="1" applyFill="1" applyBorder="1" applyAlignment="1">
      <alignment horizontal="center" vertical="center" wrapText="1"/>
    </xf>
    <xf numFmtId="2" fontId="7" fillId="4" borderId="6" xfId="0" applyNumberFormat="1" applyFont="1" applyFill="1" applyBorder="1" applyAlignment="1">
      <alignment horizontal="center" vertical="center" wrapText="1"/>
    </xf>
    <xf numFmtId="49" fontId="7" fillId="0" borderId="1" xfId="0" applyNumberFormat="1" applyFont="1" applyBorder="1" applyAlignment="1">
      <alignment horizontal="left" vertical="top" wrapText="1"/>
    </xf>
    <xf numFmtId="49" fontId="7" fillId="0" borderId="6" xfId="0" applyNumberFormat="1" applyFont="1" applyBorder="1" applyAlignment="1">
      <alignment horizontal="left" vertical="top" wrapText="1"/>
    </xf>
    <xf numFmtId="164" fontId="5" fillId="0" borderId="1" xfId="0" applyNumberFormat="1" applyFont="1" applyBorder="1" applyAlignment="1">
      <alignment horizontal="center" vertical="top" wrapText="1"/>
    </xf>
    <xf numFmtId="164" fontId="5" fillId="0" borderId="6" xfId="0" applyNumberFormat="1" applyFont="1" applyBorder="1" applyAlignment="1">
      <alignment horizontal="center" vertical="top" wrapText="1"/>
    </xf>
    <xf numFmtId="0" fontId="3" fillId="0" borderId="0" xfId="0" applyFont="1" applyAlignment="1">
      <alignment horizontal="center"/>
    </xf>
    <xf numFmtId="0" fontId="14" fillId="8" borderId="0" xfId="0" applyFont="1" applyFill="1" applyAlignment="1">
      <alignment horizontal="center"/>
    </xf>
  </cellXfs>
  <cellStyles count="4">
    <cellStyle name="60% - Accent1" xfId="2" builtinId="32"/>
    <cellStyle name="Currency" xfId="3"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345B8-4017-420C-88B0-80FD21E9D600}">
  <sheetPr>
    <pageSetUpPr fitToPage="1"/>
  </sheetPr>
  <dimension ref="A1:I44"/>
  <sheetViews>
    <sheetView tabSelected="1" topLeftCell="A28" zoomScale="60" zoomScaleNormal="60" zoomScaleSheetLayoutView="50" workbookViewId="0">
      <selection activeCell="E29" sqref="E29"/>
    </sheetView>
  </sheetViews>
  <sheetFormatPr defaultColWidth="9.109375" defaultRowHeight="28.2" x14ac:dyDescent="0.3"/>
  <cols>
    <col min="1" max="1" width="1.33203125" style="58" customWidth="1"/>
    <col min="2" max="2" width="7.21875" style="59" customWidth="1"/>
    <col min="3" max="3" width="176.44140625" style="58" customWidth="1"/>
    <col min="4" max="4" width="18.5546875" style="60" customWidth="1"/>
    <col min="5" max="5" width="206.5546875" style="58" customWidth="1"/>
    <col min="6" max="6" width="104.44140625" style="58" customWidth="1"/>
    <col min="7" max="7" width="11.88671875" style="58" bestFit="1" customWidth="1"/>
    <col min="8" max="8" width="16" style="58" customWidth="1"/>
    <col min="9" max="9" width="25.5546875" style="58" customWidth="1"/>
    <col min="10" max="16384" width="9.109375" style="58"/>
  </cols>
  <sheetData>
    <row r="1" spans="1:5" hidden="1" x14ac:dyDescent="0.3"/>
    <row r="2" spans="1:5" hidden="1" x14ac:dyDescent="0.3">
      <c r="B2" s="61" t="s">
        <v>0</v>
      </c>
      <c r="C2" s="61"/>
      <c r="D2" s="62"/>
      <c r="E2" s="63"/>
    </row>
    <row r="3" spans="1:5" hidden="1" x14ac:dyDescent="0.3">
      <c r="B3" s="61"/>
      <c r="C3" s="61"/>
      <c r="D3" s="62"/>
      <c r="E3" s="63"/>
    </row>
    <row r="4" spans="1:5" hidden="1" x14ac:dyDescent="0.3">
      <c r="B4" s="63" t="s">
        <v>1</v>
      </c>
    </row>
    <row r="5" spans="1:5" hidden="1" x14ac:dyDescent="0.3">
      <c r="B5" s="63"/>
    </row>
    <row r="6" spans="1:5" hidden="1" x14ac:dyDescent="0.3">
      <c r="B6" s="63" t="s">
        <v>2</v>
      </c>
    </row>
    <row r="7" spans="1:5" hidden="1" x14ac:dyDescent="0.3">
      <c r="E7" s="58" t="s">
        <v>3</v>
      </c>
    </row>
    <row r="8" spans="1:5" hidden="1" x14ac:dyDescent="0.3">
      <c r="B8" s="64" t="s">
        <v>4</v>
      </c>
      <c r="C8" s="65" t="s">
        <v>5</v>
      </c>
      <c r="D8" s="65" t="s">
        <v>6</v>
      </c>
      <c r="E8" s="65" t="s">
        <v>7</v>
      </c>
    </row>
    <row r="9" spans="1:5" ht="89.4" customHeight="1" x14ac:dyDescent="0.3">
      <c r="A9" s="66"/>
      <c r="B9" s="67"/>
      <c r="C9" s="119" t="s">
        <v>22</v>
      </c>
      <c r="D9" s="119"/>
      <c r="E9" s="119"/>
    </row>
    <row r="10" spans="1:5" ht="89.4" customHeight="1" x14ac:dyDescent="0.5">
      <c r="A10" s="66"/>
      <c r="B10" s="67"/>
      <c r="C10" s="120"/>
      <c r="D10" s="120"/>
      <c r="E10" s="120"/>
    </row>
    <row r="11" spans="1:5" ht="89.4" customHeight="1" x14ac:dyDescent="0.5">
      <c r="B11" s="68"/>
      <c r="C11" s="69"/>
      <c r="D11" s="69"/>
      <c r="E11" s="69"/>
    </row>
    <row r="12" spans="1:5" ht="63.6" customHeight="1" thickBot="1" x14ac:dyDescent="0.35">
      <c r="B12" s="58"/>
      <c r="C12" s="70"/>
      <c r="D12" s="58"/>
    </row>
    <row r="13" spans="1:5" ht="89.4" customHeight="1" thickBot="1" x14ac:dyDescent="0.35">
      <c r="B13" s="71" t="s">
        <v>8</v>
      </c>
      <c r="C13" s="72"/>
      <c r="D13" s="71" t="s">
        <v>9</v>
      </c>
      <c r="E13" s="71" t="s">
        <v>10</v>
      </c>
    </row>
    <row r="14" spans="1:5" s="70" customFormat="1" ht="28.8" thickBot="1" x14ac:dyDescent="0.35">
      <c r="B14" s="73">
        <v>1</v>
      </c>
      <c r="C14" s="74" t="s">
        <v>11</v>
      </c>
      <c r="D14" s="75">
        <f>D15+D16</f>
        <v>5</v>
      </c>
      <c r="E14" s="74"/>
    </row>
    <row r="15" spans="1:5" ht="124.2" customHeight="1" thickBot="1" x14ac:dyDescent="0.35">
      <c r="B15" s="6">
        <v>1.1000000000000001</v>
      </c>
      <c r="C15" s="76" t="s">
        <v>36</v>
      </c>
      <c r="D15" s="77">
        <v>2</v>
      </c>
      <c r="E15" s="78" t="s">
        <v>65</v>
      </c>
    </row>
    <row r="16" spans="1:5" ht="135" customHeight="1" thickBot="1" x14ac:dyDescent="0.35">
      <c r="B16" s="6">
        <v>1.2</v>
      </c>
      <c r="C16" s="76" t="s">
        <v>40</v>
      </c>
      <c r="D16" s="79">
        <v>3</v>
      </c>
      <c r="E16" s="78" t="s">
        <v>71</v>
      </c>
    </row>
    <row r="17" spans="2:9" s="70" customFormat="1" ht="43.5" customHeight="1" thickBot="1" x14ac:dyDescent="0.35">
      <c r="B17" s="73">
        <v>2</v>
      </c>
      <c r="C17" s="74" t="s">
        <v>15</v>
      </c>
      <c r="D17" s="80">
        <f>SUM(D18:D18)</f>
        <v>12</v>
      </c>
      <c r="E17" s="81"/>
    </row>
    <row r="18" spans="2:9" ht="408.6" customHeight="1" x14ac:dyDescent="0.3">
      <c r="B18" s="127">
        <v>2.1</v>
      </c>
      <c r="C18" s="125" t="s">
        <v>70</v>
      </c>
      <c r="D18" s="123">
        <v>12</v>
      </c>
      <c r="E18" s="121" t="s">
        <v>72</v>
      </c>
    </row>
    <row r="19" spans="2:9" ht="284.39999999999998" customHeight="1" thickBot="1" x14ac:dyDescent="0.35">
      <c r="B19" s="128"/>
      <c r="C19" s="126"/>
      <c r="D19" s="124"/>
      <c r="E19" s="122"/>
    </row>
    <row r="20" spans="2:9" ht="53.25" customHeight="1" thickBot="1" x14ac:dyDescent="0.35">
      <c r="B20" s="82">
        <v>3</v>
      </c>
      <c r="C20" s="74" t="s">
        <v>14</v>
      </c>
      <c r="D20" s="75">
        <f>SUM(D21:D28)</f>
        <v>29</v>
      </c>
      <c r="E20" s="83"/>
    </row>
    <row r="21" spans="2:9" s="88" customFormat="1" ht="298.8" customHeight="1" thickBot="1" x14ac:dyDescent="0.35">
      <c r="B21" s="84">
        <v>3.1</v>
      </c>
      <c r="C21" s="85" t="s">
        <v>46</v>
      </c>
      <c r="D21" s="86">
        <v>6</v>
      </c>
      <c r="E21" s="87" t="s">
        <v>41</v>
      </c>
    </row>
    <row r="22" spans="2:9" s="88" customFormat="1" ht="157.19999999999999" customHeight="1" thickBot="1" x14ac:dyDescent="0.35">
      <c r="B22" s="84">
        <v>3.2</v>
      </c>
      <c r="C22" s="89" t="s">
        <v>47</v>
      </c>
      <c r="D22" s="86">
        <v>2</v>
      </c>
      <c r="E22" s="87" t="s">
        <v>48</v>
      </c>
    </row>
    <row r="23" spans="2:9" s="88" customFormat="1" ht="328.2" customHeight="1" thickBot="1" x14ac:dyDescent="0.35">
      <c r="B23" s="84">
        <v>3.3</v>
      </c>
      <c r="C23" s="85" t="s">
        <v>49</v>
      </c>
      <c r="D23" s="86">
        <v>3</v>
      </c>
      <c r="E23" s="87" t="s">
        <v>58</v>
      </c>
      <c r="I23" s="88" t="s">
        <v>20</v>
      </c>
    </row>
    <row r="24" spans="2:9" s="88" customFormat="1" ht="398.4" customHeight="1" thickBot="1" x14ac:dyDescent="0.35">
      <c r="B24" s="84">
        <v>3.4</v>
      </c>
      <c r="C24" s="14" t="s">
        <v>50</v>
      </c>
      <c r="D24" s="86">
        <v>4</v>
      </c>
      <c r="E24" s="87" t="s">
        <v>42</v>
      </c>
    </row>
    <row r="25" spans="2:9" s="88" customFormat="1" ht="299.39999999999998" customHeight="1" thickBot="1" x14ac:dyDescent="0.35">
      <c r="B25" s="84">
        <v>3.5</v>
      </c>
      <c r="C25" s="14" t="s">
        <v>54</v>
      </c>
      <c r="D25" s="86">
        <v>5</v>
      </c>
      <c r="E25" s="87" t="s">
        <v>55</v>
      </c>
    </row>
    <row r="26" spans="2:9" s="88" customFormat="1" ht="200.4" customHeight="1" thickBot="1" x14ac:dyDescent="0.35">
      <c r="B26" s="84">
        <v>3.6</v>
      </c>
      <c r="C26" s="85" t="s">
        <v>43</v>
      </c>
      <c r="D26" s="90">
        <v>2</v>
      </c>
      <c r="E26" s="91" t="s">
        <v>51</v>
      </c>
    </row>
    <row r="27" spans="2:9" s="88" customFormat="1" ht="289.2" customHeight="1" thickBot="1" x14ac:dyDescent="0.35">
      <c r="B27" s="84">
        <v>3.7</v>
      </c>
      <c r="C27" s="85" t="s">
        <v>57</v>
      </c>
      <c r="D27" s="90">
        <v>4</v>
      </c>
      <c r="E27" s="109" t="s">
        <v>66</v>
      </c>
    </row>
    <row r="28" spans="2:9" s="88" customFormat="1" ht="409.2" customHeight="1" thickBot="1" x14ac:dyDescent="0.35">
      <c r="B28" s="84">
        <v>3.8</v>
      </c>
      <c r="C28" s="85" t="s">
        <v>52</v>
      </c>
      <c r="D28" s="86">
        <v>3</v>
      </c>
      <c r="E28" s="92" t="s">
        <v>67</v>
      </c>
    </row>
    <row r="29" spans="2:9" ht="217.2" customHeight="1" thickBot="1" x14ac:dyDescent="0.35">
      <c r="B29" s="114">
        <v>3.9</v>
      </c>
      <c r="C29" s="115" t="s">
        <v>75</v>
      </c>
      <c r="D29" s="90">
        <v>3</v>
      </c>
      <c r="E29" s="91" t="s">
        <v>74</v>
      </c>
      <c r="G29" s="116"/>
    </row>
    <row r="30" spans="2:9" ht="56.25" customHeight="1" thickBot="1" x14ac:dyDescent="0.35">
      <c r="B30" s="93">
        <v>4</v>
      </c>
      <c r="C30" s="74" t="s">
        <v>12</v>
      </c>
      <c r="D30" s="75">
        <f>D31</f>
        <v>10</v>
      </c>
      <c r="E30" s="83"/>
    </row>
    <row r="31" spans="2:9" s="96" customFormat="1" ht="408.6" customHeight="1" x14ac:dyDescent="0.3">
      <c r="B31" s="94">
        <v>4.0999999999999996</v>
      </c>
      <c r="C31" s="125" t="s">
        <v>73</v>
      </c>
      <c r="D31" s="123">
        <v>10</v>
      </c>
      <c r="E31" s="121" t="s">
        <v>68</v>
      </c>
      <c r="F31" s="95"/>
      <c r="H31" s="97"/>
    </row>
    <row r="32" spans="2:9" s="96" customFormat="1" ht="274.8" customHeight="1" thickBot="1" x14ac:dyDescent="0.35">
      <c r="B32" s="98"/>
      <c r="C32" s="126"/>
      <c r="D32" s="124"/>
      <c r="E32" s="122"/>
      <c r="F32" s="95"/>
      <c r="H32" s="97"/>
    </row>
    <row r="33" spans="2:5" ht="47.25" customHeight="1" thickBot="1" x14ac:dyDescent="0.35">
      <c r="B33" s="93">
        <v>5</v>
      </c>
      <c r="C33" s="74" t="s">
        <v>53</v>
      </c>
      <c r="D33" s="75">
        <f>SUM(D34:D34)</f>
        <v>5</v>
      </c>
      <c r="E33" s="99"/>
    </row>
    <row r="34" spans="2:5" ht="328.2" customHeight="1" thickBot="1" x14ac:dyDescent="0.35">
      <c r="B34" s="100">
        <v>5.0999999999999996</v>
      </c>
      <c r="C34" s="101" t="s">
        <v>69</v>
      </c>
      <c r="D34" s="77">
        <v>5</v>
      </c>
      <c r="E34" s="102" t="s">
        <v>59</v>
      </c>
    </row>
    <row r="35" spans="2:5" ht="36.6" customHeight="1" thickBot="1" x14ac:dyDescent="0.35">
      <c r="B35" s="117" t="s">
        <v>13</v>
      </c>
      <c r="C35" s="118"/>
      <c r="D35" s="103">
        <f>SUM(D14,D17,D20,D30,D33)</f>
        <v>61</v>
      </c>
      <c r="E35" s="104"/>
    </row>
    <row r="36" spans="2:5" s="88" customFormat="1" ht="58.5" customHeight="1" x14ac:dyDescent="0.3">
      <c r="B36" s="105"/>
      <c r="C36" s="105"/>
      <c r="D36" s="106"/>
      <c r="E36" s="107"/>
    </row>
    <row r="37" spans="2:5" x14ac:dyDescent="0.3">
      <c r="B37" s="105"/>
      <c r="E37" s="107"/>
    </row>
    <row r="38" spans="2:5" ht="48" customHeight="1" x14ac:dyDescent="0.3">
      <c r="B38" s="105"/>
      <c r="C38" s="105"/>
      <c r="D38" s="108"/>
      <c r="E38" s="107"/>
    </row>
    <row r="39" spans="2:5" x14ac:dyDescent="0.3">
      <c r="B39" s="58"/>
    </row>
    <row r="40" spans="2:5" hidden="1" x14ac:dyDescent="0.3">
      <c r="B40" s="58"/>
      <c r="C40" s="70"/>
    </row>
    <row r="41" spans="2:5" hidden="1" x14ac:dyDescent="0.3">
      <c r="B41" s="58"/>
    </row>
    <row r="42" spans="2:5" hidden="1" x14ac:dyDescent="0.3">
      <c r="B42" s="58"/>
    </row>
    <row r="43" spans="2:5" hidden="1" x14ac:dyDescent="0.3"/>
    <row r="44" spans="2:5" x14ac:dyDescent="0.3">
      <c r="C44" s="70"/>
      <c r="D44" s="70"/>
    </row>
  </sheetData>
  <mergeCells count="10">
    <mergeCell ref="B35:C35"/>
    <mergeCell ref="C9:E9"/>
    <mergeCell ref="C10:E10"/>
    <mergeCell ref="E31:E32"/>
    <mergeCell ref="D31:D32"/>
    <mergeCell ref="C31:C32"/>
    <mergeCell ref="C18:C19"/>
    <mergeCell ref="B18:B19"/>
    <mergeCell ref="E18:E19"/>
    <mergeCell ref="D18:D19"/>
  </mergeCells>
  <pageMargins left="0.25" right="0.25" top="0.75" bottom="0.75" header="0.3" footer="0.3"/>
  <pageSetup paperSize="8" scale="16"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22AAD-1E56-4116-9802-04845FB4106E}">
  <sheetPr>
    <pageSetUpPr fitToPage="1"/>
  </sheetPr>
  <dimension ref="B1:E23"/>
  <sheetViews>
    <sheetView topLeftCell="A10" zoomScale="60" zoomScaleNormal="60" zoomScaleSheetLayoutView="50" workbookViewId="0">
      <selection activeCell="C6" sqref="C6"/>
    </sheetView>
  </sheetViews>
  <sheetFormatPr defaultColWidth="9.109375" defaultRowHeight="34.799999999999997" x14ac:dyDescent="0.55000000000000004"/>
  <cols>
    <col min="1" max="1" width="9.109375" style="7"/>
    <col min="2" max="2" width="13.6640625" style="7" customWidth="1"/>
    <col min="3" max="3" width="143.77734375" style="7" customWidth="1"/>
    <col min="4" max="4" width="18.88671875" style="7" customWidth="1"/>
    <col min="5" max="5" width="126.21875" style="7" customWidth="1"/>
    <col min="6" max="16384" width="9.109375" style="7"/>
  </cols>
  <sheetData>
    <row r="1" spans="2:5" x14ac:dyDescent="0.55000000000000004">
      <c r="C1" s="129" t="s">
        <v>21</v>
      </c>
      <c r="D1" s="129"/>
      <c r="E1" s="129"/>
    </row>
    <row r="2" spans="2:5" x14ac:dyDescent="0.55000000000000004">
      <c r="C2" s="8"/>
      <c r="D2" s="8"/>
      <c r="E2" s="8"/>
    </row>
    <row r="3" spans="2:5" ht="47.4" customHeight="1" thickBot="1" x14ac:dyDescent="0.6">
      <c r="C3" s="9"/>
    </row>
    <row r="4" spans="2:5" ht="47.4" customHeight="1" thickBot="1" x14ac:dyDescent="0.6">
      <c r="B4" s="10" t="s">
        <v>8</v>
      </c>
      <c r="C4" s="50"/>
      <c r="D4" s="47" t="s">
        <v>9</v>
      </c>
      <c r="E4" s="11" t="s">
        <v>10</v>
      </c>
    </row>
    <row r="5" spans="2:5" s="13" customFormat="1" ht="47.4" customHeight="1" thickBot="1" x14ac:dyDescent="0.35">
      <c r="B5" s="5">
        <v>1</v>
      </c>
      <c r="C5" s="51" t="s">
        <v>16</v>
      </c>
      <c r="D5" s="48">
        <f>SUM(D6:D7)</f>
        <v>26</v>
      </c>
      <c r="E5" s="12"/>
    </row>
    <row r="6" spans="2:5" s="15" customFormat="1" ht="294.60000000000002" customHeight="1" thickBot="1" x14ac:dyDescent="0.35">
      <c r="B6" s="45">
        <v>1.1000000000000001</v>
      </c>
      <c r="C6" s="52" t="s">
        <v>44</v>
      </c>
      <c r="D6" s="43">
        <v>17</v>
      </c>
      <c r="E6" s="14" t="s">
        <v>60</v>
      </c>
    </row>
    <row r="7" spans="2:5" s="15" customFormat="1" ht="409.2" customHeight="1" thickBot="1" x14ac:dyDescent="0.35">
      <c r="B7" s="46">
        <v>1.2</v>
      </c>
      <c r="C7" s="53" t="s">
        <v>56</v>
      </c>
      <c r="D7" s="42">
        <v>9</v>
      </c>
      <c r="E7" s="14" t="s">
        <v>61</v>
      </c>
    </row>
    <row r="8" spans="2:5" s="1" customFormat="1" ht="35.4" thickBot="1" x14ac:dyDescent="0.35">
      <c r="B8" s="4">
        <v>2</v>
      </c>
      <c r="C8" s="18" t="s">
        <v>17</v>
      </c>
      <c r="D8" s="55">
        <f>D9</f>
        <v>6</v>
      </c>
      <c r="E8" s="16"/>
    </row>
    <row r="9" spans="2:5" s="1" customFormat="1" ht="283.2" customHeight="1" thickBot="1" x14ac:dyDescent="0.35">
      <c r="B9" s="41">
        <v>2.1</v>
      </c>
      <c r="C9" s="44" t="s">
        <v>64</v>
      </c>
      <c r="D9" s="29">
        <v>6</v>
      </c>
      <c r="E9" s="17" t="s">
        <v>37</v>
      </c>
    </row>
    <row r="10" spans="2:5" s="1" customFormat="1" ht="35.4" thickBot="1" x14ac:dyDescent="0.35">
      <c r="B10" s="4">
        <v>3</v>
      </c>
      <c r="C10" s="18" t="s">
        <v>18</v>
      </c>
      <c r="D10" s="55">
        <f>D11</f>
        <v>4</v>
      </c>
      <c r="E10" s="16"/>
    </row>
    <row r="11" spans="2:5" s="1" customFormat="1" ht="201.6" customHeight="1" thickBot="1" x14ac:dyDescent="0.35">
      <c r="B11" s="40">
        <v>3.1</v>
      </c>
      <c r="C11" s="44" t="s">
        <v>45</v>
      </c>
      <c r="D11" s="56">
        <v>4</v>
      </c>
      <c r="E11" s="38" t="s">
        <v>62</v>
      </c>
    </row>
    <row r="12" spans="2:5" ht="35.4" thickBot="1" x14ac:dyDescent="0.6">
      <c r="B12" s="19"/>
      <c r="C12" s="54" t="s">
        <v>19</v>
      </c>
      <c r="D12" s="49">
        <f>SUM(D5,D8,D10)</f>
        <v>36</v>
      </c>
      <c r="E12" s="39"/>
    </row>
    <row r="13" spans="2:5" s="27" customFormat="1" ht="70.95" customHeight="1" x14ac:dyDescent="0.3">
      <c r="D13" s="28"/>
    </row>
    <row r="14" spans="2:5" x14ac:dyDescent="0.55000000000000004">
      <c r="C14" s="9"/>
    </row>
    <row r="15" spans="2:5" s="23" customFormat="1" ht="48" customHeight="1" x14ac:dyDescent="0.3">
      <c r="B15" s="20"/>
      <c r="C15" s="20"/>
      <c r="D15" s="21"/>
      <c r="E15" s="22"/>
    </row>
    <row r="16" spans="2:5" s="23" customFormat="1" ht="59.4" x14ac:dyDescent="0.3">
      <c r="D16" s="24"/>
    </row>
    <row r="17" spans="2:5" s="23" customFormat="1" ht="59.4" hidden="1" x14ac:dyDescent="0.3">
      <c r="C17" s="25"/>
      <c r="D17" s="24"/>
    </row>
    <row r="18" spans="2:5" s="23" customFormat="1" ht="59.4" hidden="1" x14ac:dyDescent="0.3">
      <c r="D18" s="24"/>
    </row>
    <row r="19" spans="2:5" s="23" customFormat="1" ht="59.4" hidden="1" x14ac:dyDescent="0.3">
      <c r="D19" s="24"/>
    </row>
    <row r="20" spans="2:5" s="23" customFormat="1" ht="59.4" hidden="1" x14ac:dyDescent="0.3">
      <c r="B20" s="26"/>
      <c r="D20" s="24"/>
    </row>
    <row r="21" spans="2:5" s="23" customFormat="1" ht="48" customHeight="1" x14ac:dyDescent="0.3">
      <c r="B21" s="20"/>
      <c r="C21" s="20"/>
      <c r="D21" s="21"/>
      <c r="E21" s="22"/>
    </row>
    <row r="22" spans="2:5" s="1" customFormat="1" x14ac:dyDescent="0.3">
      <c r="B22" s="2"/>
      <c r="D22" s="3"/>
    </row>
    <row r="23" spans="2:5" x14ac:dyDescent="0.55000000000000004">
      <c r="D23" s="110"/>
    </row>
  </sheetData>
  <mergeCells count="1">
    <mergeCell ref="C1:E1"/>
  </mergeCells>
  <pageMargins left="0.7" right="0.7" top="0.75" bottom="0.75" header="0.3" footer="0.3"/>
  <pageSetup paperSize="8" scale="4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BA073-06D8-4A3D-881D-73451E9E5320}">
  <dimension ref="B3:K38"/>
  <sheetViews>
    <sheetView topLeftCell="A23" workbookViewId="0">
      <selection activeCell="J22" sqref="J22"/>
    </sheetView>
  </sheetViews>
  <sheetFormatPr defaultRowHeight="14.4" x14ac:dyDescent="0.3"/>
  <cols>
    <col min="2" max="2" width="3.44140625" bestFit="1" customWidth="1"/>
    <col min="3" max="3" width="25.44140625" customWidth="1"/>
    <col min="4" max="7" width="19.21875" customWidth="1"/>
    <col min="9" max="9" width="10" bestFit="1" customWidth="1"/>
    <col min="11" max="11" width="0" hidden="1" customWidth="1"/>
  </cols>
  <sheetData>
    <row r="3" spans="2:11" x14ac:dyDescent="0.3">
      <c r="C3" t="s">
        <v>38</v>
      </c>
    </row>
    <row r="4" spans="2:11" ht="15" thickBot="1" x14ac:dyDescent="0.35"/>
    <row r="5" spans="2:11" ht="25.2" customHeight="1" thickBot="1" x14ac:dyDescent="0.35">
      <c r="B5" s="30" t="s">
        <v>23</v>
      </c>
      <c r="C5" s="31" t="s">
        <v>5</v>
      </c>
      <c r="D5" s="32" t="s">
        <v>24</v>
      </c>
      <c r="E5" s="32" t="s">
        <v>25</v>
      </c>
      <c r="F5" s="32" t="s">
        <v>26</v>
      </c>
      <c r="G5" s="31" t="s">
        <v>39</v>
      </c>
      <c r="K5">
        <v>1</v>
      </c>
    </row>
    <row r="6" spans="2:11" ht="32.4" customHeight="1" thickBot="1" x14ac:dyDescent="0.35">
      <c r="B6" s="33">
        <v>1</v>
      </c>
      <c r="C6" s="34" t="s">
        <v>27</v>
      </c>
      <c r="D6" s="35">
        <v>1</v>
      </c>
      <c r="E6" s="34"/>
      <c r="F6" s="34"/>
      <c r="K6">
        <v>0.5</v>
      </c>
    </row>
    <row r="7" spans="2:11" ht="32.4" customHeight="1" thickBot="1" x14ac:dyDescent="0.35">
      <c r="B7" s="33">
        <v>2</v>
      </c>
      <c r="C7" s="34" t="s">
        <v>28</v>
      </c>
      <c r="D7" s="35">
        <v>1</v>
      </c>
      <c r="E7" s="34"/>
      <c r="F7" s="34"/>
      <c r="K7">
        <v>0</v>
      </c>
    </row>
    <row r="8" spans="2:11" ht="32.4" customHeight="1" thickBot="1" x14ac:dyDescent="0.35">
      <c r="B8" s="33">
        <v>3</v>
      </c>
      <c r="C8" s="34" t="s">
        <v>29</v>
      </c>
      <c r="D8" s="35">
        <v>1</v>
      </c>
      <c r="E8" s="34"/>
      <c r="F8" s="34"/>
    </row>
    <row r="9" spans="2:11" ht="32.4" customHeight="1" thickBot="1" x14ac:dyDescent="0.35">
      <c r="B9" s="33">
        <v>4</v>
      </c>
      <c r="C9" s="34" t="s">
        <v>30</v>
      </c>
      <c r="D9" s="35">
        <v>1</v>
      </c>
      <c r="E9" s="34"/>
      <c r="F9" s="34"/>
    </row>
    <row r="10" spans="2:11" ht="32.4" customHeight="1" thickBot="1" x14ac:dyDescent="0.35">
      <c r="B10" s="33">
        <v>5</v>
      </c>
      <c r="C10" s="34" t="s">
        <v>31</v>
      </c>
      <c r="D10" s="35">
        <v>1</v>
      </c>
      <c r="E10" s="34"/>
      <c r="F10" s="34"/>
    </row>
    <row r="11" spans="2:11" ht="32.4" customHeight="1" thickBot="1" x14ac:dyDescent="0.35">
      <c r="B11" s="33"/>
      <c r="C11" s="34" t="s">
        <v>32</v>
      </c>
      <c r="D11" s="35">
        <f>SUM(D6:D10)</f>
        <v>5</v>
      </c>
      <c r="E11" s="35">
        <f t="shared" ref="E11:F11" si="0">SUM(E6:E10)</f>
        <v>0</v>
      </c>
      <c r="F11" s="35">
        <f t="shared" si="0"/>
        <v>0</v>
      </c>
      <c r="G11" s="57">
        <f>SUM(D11:F11)</f>
        <v>5</v>
      </c>
    </row>
    <row r="14" spans="2:11" ht="15" thickBot="1" x14ac:dyDescent="0.35">
      <c r="C14" t="s">
        <v>34</v>
      </c>
    </row>
    <row r="15" spans="2:11" ht="15" thickBot="1" x14ac:dyDescent="0.35">
      <c r="B15" s="30" t="s">
        <v>23</v>
      </c>
      <c r="C15" s="31" t="s">
        <v>5</v>
      </c>
      <c r="D15" s="32" t="s">
        <v>24</v>
      </c>
      <c r="E15" s="32" t="s">
        <v>25</v>
      </c>
      <c r="F15" s="32" t="s">
        <v>26</v>
      </c>
      <c r="G15" s="31" t="s">
        <v>39</v>
      </c>
    </row>
    <row r="16" spans="2:11" ht="15" thickBot="1" x14ac:dyDescent="0.35">
      <c r="B16" s="33">
        <v>1</v>
      </c>
      <c r="C16" s="34" t="s">
        <v>27</v>
      </c>
      <c r="D16" s="35">
        <v>1</v>
      </c>
      <c r="E16" s="34"/>
      <c r="F16" s="34"/>
    </row>
    <row r="17" spans="2:7" ht="15" thickBot="1" x14ac:dyDescent="0.35">
      <c r="B17" s="33">
        <v>2</v>
      </c>
      <c r="C17" s="34" t="s">
        <v>28</v>
      </c>
      <c r="D17" s="35">
        <v>1</v>
      </c>
      <c r="E17" s="34"/>
      <c r="F17" s="34"/>
    </row>
    <row r="18" spans="2:7" ht="15" thickBot="1" x14ac:dyDescent="0.35">
      <c r="B18" s="33">
        <v>3</v>
      </c>
      <c r="C18" s="34" t="s">
        <v>29</v>
      </c>
      <c r="D18" s="35">
        <v>1</v>
      </c>
      <c r="E18" s="34"/>
      <c r="F18" s="34"/>
    </row>
    <row r="19" spans="2:7" ht="28.2" thickBot="1" x14ac:dyDescent="0.35">
      <c r="B19" s="33">
        <v>4</v>
      </c>
      <c r="C19" s="34" t="s">
        <v>30</v>
      </c>
      <c r="D19" s="35">
        <v>1</v>
      </c>
      <c r="E19" s="34"/>
      <c r="F19" s="34"/>
    </row>
    <row r="20" spans="2:7" ht="15" thickBot="1" x14ac:dyDescent="0.35">
      <c r="B20" s="33">
        <v>5</v>
      </c>
      <c r="C20" s="34" t="s">
        <v>31</v>
      </c>
      <c r="D20" s="35">
        <v>1</v>
      </c>
      <c r="E20" s="34"/>
      <c r="F20" s="34"/>
    </row>
    <row r="21" spans="2:7" ht="15" thickBot="1" x14ac:dyDescent="0.35">
      <c r="B21" s="33"/>
      <c r="C21" s="34" t="s">
        <v>32</v>
      </c>
      <c r="D21" s="35">
        <f>SUM(D16:D20)</f>
        <v>5</v>
      </c>
      <c r="E21" s="35"/>
      <c r="F21" s="35"/>
      <c r="G21" s="57">
        <f>SUM(D21:F21)</f>
        <v>5</v>
      </c>
    </row>
    <row r="23" spans="2:7" ht="15" thickBot="1" x14ac:dyDescent="0.35">
      <c r="C23" t="s">
        <v>33</v>
      </c>
    </row>
    <row r="24" spans="2:7" ht="15" thickBot="1" x14ac:dyDescent="0.35">
      <c r="B24" s="30" t="s">
        <v>23</v>
      </c>
      <c r="C24" s="31" t="s">
        <v>5</v>
      </c>
      <c r="D24" s="32" t="s">
        <v>24</v>
      </c>
      <c r="E24" s="32" t="s">
        <v>25</v>
      </c>
      <c r="F24" s="32" t="s">
        <v>26</v>
      </c>
      <c r="G24" s="31" t="s">
        <v>39</v>
      </c>
    </row>
    <row r="25" spans="2:7" ht="15" thickBot="1" x14ac:dyDescent="0.35">
      <c r="B25" s="33">
        <v>1</v>
      </c>
      <c r="C25" s="34" t="s">
        <v>27</v>
      </c>
      <c r="D25" s="35">
        <v>1</v>
      </c>
      <c r="E25" s="34"/>
      <c r="F25" s="34"/>
    </row>
    <row r="26" spans="2:7" ht="15" thickBot="1" x14ac:dyDescent="0.35">
      <c r="B26" s="33">
        <v>2</v>
      </c>
      <c r="C26" s="34" t="s">
        <v>28</v>
      </c>
      <c r="D26" s="35">
        <v>1</v>
      </c>
      <c r="E26" s="34"/>
      <c r="F26" s="34"/>
    </row>
    <row r="27" spans="2:7" ht="15" thickBot="1" x14ac:dyDescent="0.35">
      <c r="B27" s="33">
        <v>3</v>
      </c>
      <c r="C27" s="34" t="s">
        <v>29</v>
      </c>
      <c r="D27" s="35">
        <v>1</v>
      </c>
      <c r="E27" s="34"/>
      <c r="F27" s="34"/>
    </row>
    <row r="28" spans="2:7" ht="28.2" thickBot="1" x14ac:dyDescent="0.35">
      <c r="B28" s="33">
        <v>4</v>
      </c>
      <c r="C28" s="34" t="s">
        <v>30</v>
      </c>
      <c r="D28" s="35">
        <v>1</v>
      </c>
      <c r="E28" s="34"/>
      <c r="F28" s="34"/>
    </row>
    <row r="29" spans="2:7" ht="15" thickBot="1" x14ac:dyDescent="0.35">
      <c r="B29" s="33">
        <v>5</v>
      </c>
      <c r="C29" s="34" t="s">
        <v>31</v>
      </c>
      <c r="D29" s="35">
        <v>1</v>
      </c>
      <c r="E29" s="34"/>
      <c r="F29" s="34"/>
    </row>
    <row r="30" spans="2:7" ht="15" thickBot="1" x14ac:dyDescent="0.35">
      <c r="B30" s="33"/>
      <c r="C30" s="34" t="s">
        <v>32</v>
      </c>
      <c r="D30" s="35">
        <f>SUM(D25:D29)</f>
        <v>5</v>
      </c>
      <c r="E30" s="35"/>
      <c r="F30" s="35"/>
      <c r="G30" s="57">
        <f>SUM(D30:F30)</f>
        <v>5</v>
      </c>
    </row>
    <row r="33" spans="3:10" x14ac:dyDescent="0.3">
      <c r="C33" s="130" t="s">
        <v>35</v>
      </c>
      <c r="D33" s="130"/>
      <c r="E33" s="130"/>
      <c r="F33" s="130"/>
      <c r="G33">
        <f>G11+G21+G30</f>
        <v>15</v>
      </c>
      <c r="J33" s="36"/>
    </row>
    <row r="34" spans="3:10" x14ac:dyDescent="0.3">
      <c r="I34" s="37"/>
    </row>
    <row r="35" spans="3:10" x14ac:dyDescent="0.3">
      <c r="C35" s="130" t="s">
        <v>63</v>
      </c>
      <c r="D35" s="130"/>
      <c r="E35" s="130"/>
      <c r="F35" s="130"/>
      <c r="G35" s="113">
        <f>(G33/15)*10</f>
        <v>10</v>
      </c>
      <c r="I35" s="112"/>
    </row>
    <row r="36" spans="3:10" x14ac:dyDescent="0.3">
      <c r="I36" s="111"/>
    </row>
    <row r="37" spans="3:10" x14ac:dyDescent="0.3">
      <c r="I37" s="37"/>
    </row>
    <row r="38" spans="3:10" x14ac:dyDescent="0.3">
      <c r="I38" s="36"/>
    </row>
  </sheetData>
  <mergeCells count="2">
    <mergeCell ref="C33:F33"/>
    <mergeCell ref="C35:F35"/>
  </mergeCells>
  <dataValidations count="3">
    <dataValidation type="list" allowBlank="1" showInputMessage="1" showErrorMessage="1" sqref="D25:D29 D6:D10 D16:D20" xr:uid="{B96BFAB6-3842-400B-82C3-2E019140154A}">
      <formula1>$K$5</formula1>
    </dataValidation>
    <dataValidation type="list" allowBlank="1" showInputMessage="1" showErrorMessage="1" sqref="E6:E10 E25:E29 E16:E20" xr:uid="{C82E36C7-93D0-408A-9795-386C23C3C41A}">
      <formula1>$K$6</formula1>
    </dataValidation>
    <dataValidation type="list" allowBlank="1" showInputMessage="1" showErrorMessage="1" sqref="F6:F10 F25:F29 F16:F20" xr:uid="{65EF0070-A8AD-4392-96E5-04DC71349654}">
      <formula1>$K$7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Desktop</vt:lpstr>
      <vt:lpstr>Presentation</vt:lpstr>
      <vt:lpstr>Testimonial point allocation</vt:lpstr>
      <vt:lpstr>Desktop!Print_Area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Pfarelo Netshiongolwe</dc:creator>
  <cp:lastModifiedBy>Mechel Mokgehle</cp:lastModifiedBy>
  <cp:lastPrinted>2023-05-10T14:15:37Z</cp:lastPrinted>
  <dcterms:created xsi:type="dcterms:W3CDTF">2022-11-02T10:00:19Z</dcterms:created>
  <dcterms:modified xsi:type="dcterms:W3CDTF">2024-05-20T06:51:21Z</dcterms:modified>
</cp:coreProperties>
</file>