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2-2024 Network Carrier and Infrastructure Services\1. Bid Specification Committee\1. Tender Documents\Version 10\"/>
    </mc:Choice>
  </mc:AlternateContent>
  <xr:revisionPtr revIDLastSave="0" documentId="13_ncr:1_{743509F3-C98F-45A9-8779-1D24C20D7057}" xr6:coauthVersionLast="47" xr6:coauthVersionMax="47" xr10:uidLastSave="{00000000-0000-0000-0000-000000000000}"/>
  <bookViews>
    <workbookView xWindow="-120" yWindow="-120" windowWidth="20730" windowHeight="11040" xr2:uid="{D09B7115-D758-45C5-982D-F5D4DF11CBD8}"/>
  </bookViews>
  <sheets>
    <sheet name="Cover Sheet" sheetId="1" r:id="rId1"/>
    <sheet name="Index" sheetId="2" r:id="rId2"/>
    <sheet name="TV.1" sheetId="3" r:id="rId3"/>
    <sheet name="TV.2" sheetId="4" r:id="rId4"/>
    <sheet name="TV.3" sheetId="5" r:id="rId5"/>
    <sheet name="TV.4" sheetId="8" r:id="rId6"/>
    <sheet name="TV.5" sheetId="10" r:id="rId7"/>
    <sheet name="TV.6" sheetId="6" r:id="rId8"/>
    <sheet name="TV.7" sheetId="7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0" l="1"/>
  <c r="C27" i="10"/>
  <c r="D27" i="10" s="1"/>
  <c r="E27" i="10" s="1"/>
  <c r="F27" i="10" s="1"/>
  <c r="G27" i="10" s="1"/>
  <c r="C28" i="5"/>
  <c r="C38" i="5"/>
  <c r="D37" i="5"/>
  <c r="D36" i="5"/>
  <c r="D35" i="5"/>
  <c r="C30" i="5"/>
  <c r="C29" i="5"/>
  <c r="C34" i="10"/>
  <c r="D34" i="10" s="1"/>
  <c r="E34" i="10" s="1"/>
  <c r="F34" i="10" s="1"/>
  <c r="G34" i="10" s="1"/>
  <c r="C33" i="10"/>
  <c r="D33" i="10" s="1"/>
  <c r="E33" i="10" s="1"/>
  <c r="F33" i="10" s="1"/>
  <c r="G33" i="10" s="1"/>
  <c r="C32" i="10"/>
  <c r="C25" i="10" s="1"/>
  <c r="D25" i="10" s="1"/>
  <c r="E25" i="10" s="1"/>
  <c r="F25" i="10" s="1"/>
  <c r="G25" i="10" s="1"/>
  <c r="C6" i="10"/>
  <c r="C5" i="10"/>
  <c r="C4" i="10"/>
  <c r="C3" i="10"/>
  <c r="E16" i="4"/>
  <c r="E16" i="3"/>
  <c r="C34" i="8"/>
  <c r="C6" i="7"/>
  <c r="C5" i="7"/>
  <c r="C4" i="7"/>
  <c r="C3" i="7"/>
  <c r="C6" i="6"/>
  <c r="C5" i="6"/>
  <c r="C4" i="6"/>
  <c r="C3" i="6"/>
  <c r="C6" i="3"/>
  <c r="C5" i="3"/>
  <c r="C4" i="3"/>
  <c r="C3" i="3"/>
  <c r="G3" i="8"/>
  <c r="C26" i="8"/>
  <c r="C25" i="8"/>
  <c r="D33" i="8"/>
  <c r="D32" i="8"/>
  <c r="D31" i="8"/>
  <c r="C26" i="10" l="1"/>
  <c r="D26" i="10" s="1"/>
  <c r="E26" i="10" s="1"/>
  <c r="F26" i="10" s="1"/>
  <c r="G26" i="10" s="1"/>
  <c r="C31" i="5"/>
  <c r="D28" i="5"/>
  <c r="D29" i="5"/>
  <c r="D30" i="5"/>
  <c r="D38" i="5"/>
  <c r="E35" i="5"/>
  <c r="E36" i="5"/>
  <c r="E37" i="5"/>
  <c r="C35" i="10"/>
  <c r="D32" i="10"/>
  <c r="D34" i="8"/>
  <c r="E31" i="8"/>
  <c r="F31" i="8" s="1"/>
  <c r="G31" i="8" s="1"/>
  <c r="E32" i="8"/>
  <c r="F32" i="8" s="1"/>
  <c r="G32" i="8" s="1"/>
  <c r="E33" i="8"/>
  <c r="F33" i="8" s="1"/>
  <c r="G33" i="8" s="1"/>
  <c r="H31" i="8" l="1"/>
  <c r="C28" i="10"/>
  <c r="F37" i="5"/>
  <c r="G37" i="5" s="1"/>
  <c r="H37" i="5"/>
  <c r="F36" i="5"/>
  <c r="G36" i="5" s="1"/>
  <c r="H36" i="5"/>
  <c r="E38" i="5"/>
  <c r="F35" i="5"/>
  <c r="E30" i="5"/>
  <c r="F30" i="5" s="1"/>
  <c r="G30" i="5" s="1"/>
  <c r="E29" i="5"/>
  <c r="F29" i="5" s="1"/>
  <c r="G29" i="5" s="1"/>
  <c r="D31" i="5"/>
  <c r="E28" i="5"/>
  <c r="H27" i="10"/>
  <c r="D35" i="10"/>
  <c r="E35" i="10" s="1"/>
  <c r="F35" i="10" s="1"/>
  <c r="G35" i="10" s="1"/>
  <c r="E32" i="10"/>
  <c r="F32" i="10" s="1"/>
  <c r="G32" i="10" s="1"/>
  <c r="H26" i="10"/>
  <c r="D28" i="10"/>
  <c r="G34" i="8"/>
  <c r="E34" i="8"/>
  <c r="F34" i="8"/>
  <c r="H33" i="8"/>
  <c r="H32" i="8"/>
  <c r="H34" i="8" s="1"/>
  <c r="H29" i="5" l="1"/>
  <c r="H30" i="5"/>
  <c r="E31" i="5"/>
  <c r="F28" i="5"/>
  <c r="F38" i="5"/>
  <c r="G35" i="5"/>
  <c r="E28" i="10"/>
  <c r="D26" i="8"/>
  <c r="D25" i="8"/>
  <c r="E25" i="8" s="1"/>
  <c r="F25" i="8" s="1"/>
  <c r="G25" i="8" s="1"/>
  <c r="C24" i="8"/>
  <c r="C62" i="5"/>
  <c r="C55" i="5" s="1"/>
  <c r="C63" i="5"/>
  <c r="C56" i="5" s="1"/>
  <c r="C61" i="5"/>
  <c r="G38" i="5" l="1"/>
  <c r="H35" i="5"/>
  <c r="H38" i="5" s="1"/>
  <c r="F31" i="5"/>
  <c r="G28" i="5"/>
  <c r="G31" i="5" s="1"/>
  <c r="F28" i="10"/>
  <c r="G28" i="10"/>
  <c r="H25" i="10"/>
  <c r="H28" i="10" s="1"/>
  <c r="C27" i="8"/>
  <c r="D24" i="8"/>
  <c r="H25" i="8"/>
  <c r="E26" i="8"/>
  <c r="F26" i="8" s="1"/>
  <c r="G26" i="8" s="1"/>
  <c r="C64" i="5"/>
  <c r="H28" i="5" l="1"/>
  <c r="H31" i="5" s="1"/>
  <c r="D27" i="8"/>
  <c r="E24" i="8"/>
  <c r="H26" i="8"/>
  <c r="D62" i="5"/>
  <c r="E62" i="5" s="1"/>
  <c r="F62" i="5" s="1"/>
  <c r="G62" i="5" s="1"/>
  <c r="D63" i="5"/>
  <c r="E63" i="5" s="1"/>
  <c r="F63" i="5" s="1"/>
  <c r="G63" i="5" s="1"/>
  <c r="D61" i="5"/>
  <c r="E61" i="5" s="1"/>
  <c r="F61" i="5" s="1"/>
  <c r="G61" i="5" s="1"/>
  <c r="E27" i="8" l="1"/>
  <c r="F24" i="8"/>
  <c r="D64" i="5"/>
  <c r="E64" i="5" s="1"/>
  <c r="F64" i="5" s="1"/>
  <c r="G64" i="5" s="1"/>
  <c r="G24" i="8" l="1"/>
  <c r="G27" i="8" s="1"/>
  <c r="F27" i="8"/>
  <c r="C54" i="5"/>
  <c r="D56" i="5" l="1"/>
  <c r="E56" i="5" s="1"/>
  <c r="F56" i="5" s="1"/>
  <c r="G56" i="5" s="1"/>
  <c r="H24" i="8"/>
  <c r="H27" i="8" s="1"/>
  <c r="D55" i="5"/>
  <c r="E55" i="5" s="1"/>
  <c r="F55" i="5" s="1"/>
  <c r="G55" i="5" s="1"/>
  <c r="D54" i="5"/>
  <c r="C57" i="5"/>
  <c r="C67" i="5" s="1"/>
  <c r="C6" i="8"/>
  <c r="C5" i="8"/>
  <c r="C4" i="8"/>
  <c r="B9" i="8"/>
  <c r="C3" i="8"/>
  <c r="H56" i="5" l="1"/>
  <c r="H55" i="5"/>
  <c r="D57" i="5"/>
  <c r="D67" i="5" s="1"/>
  <c r="E54" i="5"/>
  <c r="J3" i="7"/>
  <c r="B9" i="7" s="1"/>
  <c r="I3" i="6"/>
  <c r="B9" i="6" s="1"/>
  <c r="G3" i="5"/>
  <c r="B9" i="5" s="1"/>
  <c r="C6" i="5"/>
  <c r="C5" i="5"/>
  <c r="C4" i="5"/>
  <c r="C3" i="5"/>
  <c r="G3" i="4"/>
  <c r="B9" i="4" s="1"/>
  <c r="C6" i="4"/>
  <c r="C5" i="4"/>
  <c r="C4" i="4"/>
  <c r="C3" i="4"/>
  <c r="G3" i="3"/>
  <c r="B9" i="3" s="1"/>
  <c r="C6" i="2"/>
  <c r="C5" i="2"/>
  <c r="C4" i="2"/>
  <c r="C3" i="2"/>
  <c r="F54" i="5" l="1"/>
  <c r="E57" i="5"/>
  <c r="E67" i="5" s="1"/>
  <c r="G54" i="5" l="1"/>
  <c r="F57" i="5"/>
  <c r="F67" i="5" s="1"/>
  <c r="G57" i="5" l="1"/>
  <c r="G67" i="5" s="1"/>
  <c r="H54" i="5"/>
  <c r="H57" i="5" s="1"/>
  <c r="H67" i="5" l="1"/>
</calcChain>
</file>

<file path=xl/sharedStrings.xml><?xml version="1.0" encoding="utf-8"?>
<sst xmlns="http://schemas.openxmlformats.org/spreadsheetml/2006/main" count="304" uniqueCount="146">
  <si>
    <t>PRICING RESPONSE TEMPLATE</t>
  </si>
  <si>
    <t>SARS RFP NUMBER</t>
  </si>
  <si>
    <t>RFP NAME</t>
  </si>
  <si>
    <t>Network Carrier and Infrastructure Services</t>
  </si>
  <si>
    <t>TOWER</t>
  </si>
  <si>
    <t>Tower V: Voice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</si>
  <si>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</si>
  <si>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</si>
  <si>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</si>
  <si>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</si>
  <si>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</si>
  <si>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</si>
  <si>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</si>
  <si>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</si>
  <si>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</si>
  <si>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</si>
  <si>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 xml:space="preserve">Tab </t>
  </si>
  <si>
    <t>Description</t>
  </si>
  <si>
    <t>Tab Colour</t>
  </si>
  <si>
    <t>Agreement
 Reference</t>
  </si>
  <si>
    <t>White</t>
  </si>
  <si>
    <t>n/a</t>
  </si>
  <si>
    <t>TV.1</t>
  </si>
  <si>
    <t>Transition Project - Voice Carrier Circuits</t>
  </si>
  <si>
    <t>Blue</t>
  </si>
  <si>
    <t>Attachment D-V-1</t>
  </si>
  <si>
    <t>TV.2</t>
  </si>
  <si>
    <t>SIP Trunking Charges</t>
  </si>
  <si>
    <t>Attachment D-V-2</t>
  </si>
  <si>
    <t>TV.3</t>
  </si>
  <si>
    <t>Primary Voice Carrier: Inbound/Outbound</t>
  </si>
  <si>
    <t>Attachment D-V-3</t>
  </si>
  <si>
    <t>TV.4</t>
  </si>
  <si>
    <t>Preferred Inbound Call Charges</t>
  </si>
  <si>
    <t>Attachment D-V-4</t>
  </si>
  <si>
    <t>TV.5</t>
  </si>
  <si>
    <t>Preferred Outbound Call Charges</t>
  </si>
  <si>
    <t>Attachment D-V-5</t>
  </si>
  <si>
    <t>TV.6</t>
  </si>
  <si>
    <t>Personnel Rates - Voice</t>
  </si>
  <si>
    <t>Attachment D-V-6</t>
  </si>
  <si>
    <t>TV.7</t>
  </si>
  <si>
    <t>Annual Price Deflation - Voice</t>
  </si>
  <si>
    <t>Attachment D-V-7</t>
  </si>
  <si>
    <t>Notes</t>
  </si>
  <si>
    <t>1. Bidders for the Primary Voice Carrier should complete all tables excluding TV.4 &amp; TV.5 these tables are for Preferred Inbound/Outbound Carrier.</t>
  </si>
  <si>
    <t>2. Bidders for the Preferred Inbound Carrier should only complete the tables in Tab TV.1, TV.2, TV.4; TV.6 and TV.7</t>
  </si>
  <si>
    <t>3. Bidders for the Preferred Outbound Carrier should only complete the tables in Tab TV.1, TV.2, TV.5; TV.6 and TV.8</t>
  </si>
  <si>
    <t>4. The Agreement Reference is the Attachment to Schedule D of the Network Carrier and Infrastructure Services Agreement into which the relevant Pricing Template will go on contract finalisation.</t>
  </si>
  <si>
    <t>5.  Regarding Peak/Off-peak pricing, 90% of traffic occurs between 08h00 and 17h00 Monday to Friday, Bidders should thus weight their prices appropriately to quote a flat rate in this Pricing Response Template.</t>
  </si>
  <si>
    <r>
      <t xml:space="preserve">6.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</si>
  <si>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7.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</si>
  <si>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8. Bidders must attach a separate letter relating to any assumptions or conditions to their pricing proposal without changing the price template or can provide comments on the columns provided.</t>
  </si>
  <si>
    <t>9. All cells must be populated and if no value is inserted it will be regarded as Zero and the services will provided without charge.</t>
  </si>
  <si>
    <t>10. The quoted prices MUST be inclusive of all SARS' requirements as per the Business Requirements Specification. No additional costs will be considered post award.</t>
  </si>
  <si>
    <t>11. Bidders must complete the Pricing Template, print the spreadsheet, initial each page, sign and submit in Hardcopy also submit in electronic (EXCEL) format.</t>
  </si>
  <si>
    <t xml:space="preserve">Total Charge </t>
  </si>
  <si>
    <t xml:space="preserve">Total project costs to transition the scope of the tender to the Bidder for Outbound Primary/ Preferred Voice Carrier Services
           </t>
  </si>
  <si>
    <t xml:space="preserve">Total project costs to transition the scope of the tender to the Bidder for Inbound Voice Carrier Services
           </t>
  </si>
  <si>
    <t xml:space="preserve">Total project costs to transition the scope of the tender to the Bidder for SIP Trunking
           </t>
  </si>
  <si>
    <t xml:space="preserve">1. The pricing provided in this template TV.1 is for all services required to effect the transition. </t>
  </si>
  <si>
    <t>2.  No further amounts will be paid by SARS to effect this transition.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</si>
  <si>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</si>
  <si>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4. All cells must be populated and if no value is inserted it will be regarded as Zero and the services will provided without charge.</t>
  </si>
  <si>
    <t>SIP Trunk Location</t>
  </si>
  <si>
    <t>Number of channels</t>
  </si>
  <si>
    <t xml:space="preserve">Once-off installation charge  </t>
  </si>
  <si>
    <t>Monthly Charge</t>
  </si>
  <si>
    <t>SARS Doringkloof Contact Centre</t>
  </si>
  <si>
    <t>SARS Alberton Contact Centre</t>
  </si>
  <si>
    <t xml:space="preserve">SARS Brooklyn </t>
  </si>
  <si>
    <t>TV.3.2 Rate Card for new SIP Trunks</t>
  </si>
  <si>
    <t>New SIP Trunks</t>
  </si>
  <si>
    <t>Once-off Installation rate</t>
  </si>
  <si>
    <t>Monthly rate</t>
  </si>
  <si>
    <t>SIP Trunk (30 channels) - one year commitment</t>
  </si>
  <si>
    <t>SIP Trunk (30 channels) - three year commitment</t>
  </si>
  <si>
    <t>SIP Trunk (30 channels) - five year commitment</t>
  </si>
  <si>
    <r>
      <t xml:space="preserve">1.ALL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</si>
  <si>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2. All cells must be populated and if no value is inserted it will be regarded as Zero and the services will provided without charge.</t>
  </si>
  <si>
    <t>Template TV.3.1 - Primary Voice Carrier: Inbound</t>
  </si>
  <si>
    <t xml:space="preserve">Incoming Calls Destination </t>
  </si>
  <si>
    <t>Per second rate
 (in Rands)</t>
  </si>
  <si>
    <t>Local fixed</t>
  </si>
  <si>
    <t>Long Distance</t>
  </si>
  <si>
    <t>National fixed</t>
  </si>
  <si>
    <t>Cellular</t>
  </si>
  <si>
    <t xml:space="preserve">                           Vodacom</t>
  </si>
  <si>
    <t xml:space="preserve">                           MTN</t>
  </si>
  <si>
    <t xml:space="preserve">                           Cell-C</t>
  </si>
  <si>
    <t xml:space="preserve">                           Telkom</t>
  </si>
  <si>
    <t>Call Destination</t>
  </si>
  <si>
    <t>Year 1</t>
  </si>
  <si>
    <t>Year 2</t>
  </si>
  <si>
    <t>Year 3</t>
  </si>
  <si>
    <t>Year 4</t>
  </si>
  <si>
    <t>Year 5</t>
  </si>
  <si>
    <t>Total</t>
  </si>
  <si>
    <t>Volumes</t>
  </si>
  <si>
    <t>Template TV.3.2 - Primary Voice Carrier: Outbound</t>
  </si>
  <si>
    <t xml:space="preserve">Outgoing Call Destination </t>
  </si>
  <si>
    <t>TOTAL BID</t>
  </si>
  <si>
    <t>Notes:</t>
  </si>
  <si>
    <t>1. Bidders are encouraged to supply per second tariffs.</t>
  </si>
  <si>
    <t xml:space="preserve">2. Bidders that will be quoting on Minimum Charges must take note of SARS existing call pattern below,  SARS will not allow for any cost adjustment post tender award </t>
  </si>
  <si>
    <t xml:space="preserve">     21.0% of call count are  less than 15 seconds</t>
  </si>
  <si>
    <t xml:space="preserve">     9.9% of call count  are between 15 and 30 seconds</t>
  </si>
  <si>
    <t xml:space="preserve">     15.1% of call count  are  between 30 and 60 seconds</t>
  </si>
  <si>
    <t xml:space="preserve">     54% of call count  are over 60 seconds</t>
  </si>
  <si>
    <t xml:space="preserve">3. Annual volume calls per seconds are around 6 153 195 471 for Inbound and 2 925 750 000 for Outbound 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</si>
  <si>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</si>
  <si>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5. All cells must be populated and if no value is inserted it will be regarded as Zero and the services will provided without charge.</t>
  </si>
  <si>
    <r>
      <t xml:space="preserve">3. Annual volume calls per seconds are around </t>
    </r>
    <r>
      <rPr>
        <b/>
        <sz val="10"/>
        <rFont val="Calibri"/>
        <family val="2"/>
        <scheme val="minor"/>
      </rPr>
      <t>6 153 195 471</t>
    </r>
  </si>
  <si>
    <r>
      <t xml:space="preserve">4.ALL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</si>
  <si>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Template TV.5 - Preferred Outbound Call Charges</t>
  </si>
  <si>
    <t>3. Annual volume calls per seconds are around 2 925 750 000</t>
  </si>
  <si>
    <t xml:space="preserve">Tower </t>
  </si>
  <si>
    <t xml:space="preserve">Skill Designation </t>
  </si>
  <si>
    <t>Standard Rate</t>
  </si>
  <si>
    <t>After- hours Rate</t>
  </si>
  <si>
    <t>Standby Rate: Office Hours</t>
  </si>
  <si>
    <t>Standby Rate: After- hours</t>
  </si>
  <si>
    <t>per Hour</t>
  </si>
  <si>
    <t>per Day</t>
  </si>
  <si>
    <t>per Month</t>
  </si>
  <si>
    <t>Project Manager</t>
  </si>
  <si>
    <t>Voice Network Engineer</t>
  </si>
  <si>
    <t>Senior Voice Network Engineer</t>
  </si>
  <si>
    <t>1. The per Day rate above must be for an 8 (eight) hour day.</t>
  </si>
  <si>
    <t xml:space="preserve">2. The per Month rate must be for a calendar month of Business Days of 8 (eight) hours per day. </t>
  </si>
  <si>
    <t>3. After-hours rates are applicable on weekends, public holidays and  before 08h00 and after 17h00 on working days.</t>
  </si>
  <si>
    <t>4. Standby rates:After-hours are applicable on weekends, public holidays and 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</si>
  <si>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</si>
  <si>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</si>
  <si>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</si>
  <si>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</si>
  <si>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</si>
  <si>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</si>
  <si>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</si>
  <si>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</si>
  <si>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</si>
  <si>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Outgoing Call Charges</t>
  </si>
  <si>
    <t>1.The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</si>
  <si>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</si>
  <si>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3. For Personnel rates in TV.6, the contract will allow for CPI increases.</t>
  </si>
  <si>
    <t>RFP 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</si>
</sst>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* #,##0.00_-;\-* #,##0.00_-;_-* &quot;-&quot;??_-;_-@_-"/>
    <numFmt numFmtId="165" formatCode=";;;"/>
    <numFmt numFmtId="166" formatCode="0_ ;\-0\ "/>
    <numFmt numFmtId="167" formatCode="&quot;R&quot;\ #,##0.00000"/>
    <numFmt numFmtId="168" formatCode="&quot;R&quot;\ #,##0.000"/>
    <numFmt numFmtId="169" formatCode="&quot;R&quot;\ #,##0.0000"/>
    <numFmt numFmtId="170" formatCode="&quot;R&quot;\ #,##0.00"/>
    <numFmt numFmtId="171" formatCode="&quot;R&quot;\ #,##0.000;&quot;R&quot;\ \-#,##0.000"/>
    <numFmt numFmtId="172" formatCode="_ * #,##0_ ;_ * \-#,##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u val="double"/>
      <sz val="10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3" borderId="0" xfId="0" applyFont="1" applyFill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3" fillId="2" borderId="4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left"/>
      <protection hidden="1"/>
    </xf>
    <xf numFmtId="0" fontId="6" fillId="0" borderId="7" xfId="0" applyFont="1" applyBorder="1" applyProtection="1"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7" xfId="0" applyFont="1" applyBorder="1" applyAlignment="1" applyProtection="1">
      <alignment wrapText="1"/>
      <protection hidden="1"/>
    </xf>
    <xf numFmtId="0" fontId="8" fillId="0" borderId="0" xfId="0" applyFont="1" applyProtection="1"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5" fontId="7" fillId="0" borderId="0" xfId="1" applyNumberFormat="1" applyFont="1" applyProtection="1"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165" fontId="10" fillId="0" borderId="0" xfId="1" applyNumberFormat="1" applyFont="1" applyProtection="1">
      <protection hidden="1"/>
    </xf>
    <xf numFmtId="0" fontId="10" fillId="0" borderId="0" xfId="0" applyFont="1" applyProtection="1">
      <protection hidden="1"/>
    </xf>
    <xf numFmtId="0" fontId="6" fillId="5" borderId="7" xfId="0" applyFont="1" applyFill="1" applyBorder="1" applyAlignment="1" applyProtection="1">
      <alignment horizontal="center" vertical="center" wrapText="1"/>
      <protection hidden="1"/>
    </xf>
    <xf numFmtId="44" fontId="7" fillId="0" borderId="0" xfId="2" applyFont="1" applyFill="1" applyBorder="1" applyProtection="1">
      <protection hidden="1"/>
    </xf>
    <xf numFmtId="0" fontId="6" fillId="5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6" fontId="6" fillId="0" borderId="7" xfId="2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165" fontId="7" fillId="0" borderId="0" xfId="1" applyNumberFormat="1" applyFont="1" applyAlignment="1" applyProtection="1">
      <alignment vertical="center"/>
      <protection hidden="1"/>
    </xf>
    <xf numFmtId="167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2" fontId="1" fillId="5" borderId="7" xfId="0" applyNumberFormat="1" applyFont="1" applyFill="1" applyBorder="1" applyAlignment="1" applyProtection="1">
      <alignment horizontal="center"/>
      <protection hidden="1"/>
    </xf>
    <xf numFmtId="170" fontId="7" fillId="0" borderId="0" xfId="0" applyNumberFormat="1" applyFont="1" applyProtection="1">
      <protection hidden="1"/>
    </xf>
    <xf numFmtId="171" fontId="7" fillId="0" borderId="0" xfId="2" applyNumberFormat="1" applyFont="1" applyFill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7" fillId="3" borderId="7" xfId="0" applyFont="1" applyFill="1" applyBorder="1" applyAlignment="1" applyProtection="1">
      <alignment horizontal="left" wrapText="1"/>
      <protection locked="0"/>
    </xf>
    <xf numFmtId="0" fontId="7" fillId="6" borderId="0" xfId="0" applyFont="1" applyFill="1" applyProtection="1">
      <protection hidden="1"/>
    </xf>
    <xf numFmtId="165" fontId="7" fillId="0" borderId="0" xfId="1" applyNumberFormat="1" applyFont="1" applyFill="1" applyProtection="1">
      <protection hidden="1"/>
    </xf>
    <xf numFmtId="43" fontId="7" fillId="0" borderId="7" xfId="1" applyFont="1" applyBorder="1" applyProtection="1">
      <protection hidden="1"/>
    </xf>
    <xf numFmtId="43" fontId="6" fillId="0" borderId="7" xfId="1" applyFont="1" applyBorder="1" applyProtection="1">
      <protection hidden="1"/>
    </xf>
    <xf numFmtId="167" fontId="7" fillId="7" borderId="7" xfId="1" applyNumberFormat="1" applyFont="1" applyFill="1" applyBorder="1" applyAlignment="1" applyProtection="1">
      <alignment horizontal="right" indent="1"/>
      <protection locked="0"/>
    </xf>
    <xf numFmtId="43" fontId="7" fillId="0" borderId="0" xfId="1" applyFont="1" applyBorder="1" applyProtection="1">
      <protection hidden="1"/>
    </xf>
    <xf numFmtId="43" fontId="6" fillId="0" borderId="0" xfId="1" applyFont="1" applyBorder="1" applyProtection="1">
      <protection hidden="1"/>
    </xf>
    <xf numFmtId="43" fontId="6" fillId="0" borderId="13" xfId="0" applyNumberFormat="1" applyFont="1" applyBorder="1" applyProtection="1">
      <protection hidden="1"/>
    </xf>
    <xf numFmtId="43" fontId="6" fillId="0" borderId="14" xfId="1" applyFont="1" applyBorder="1" applyProtection="1">
      <protection hidden="1"/>
    </xf>
    <xf numFmtId="43" fontId="6" fillId="0" borderId="13" xfId="1" applyFont="1" applyBorder="1" applyProtection="1">
      <protection hidden="1"/>
    </xf>
    <xf numFmtId="0" fontId="7" fillId="8" borderId="7" xfId="0" applyFont="1" applyFill="1" applyBorder="1" applyAlignment="1" applyProtection="1">
      <alignment horizontal="center"/>
      <protection hidden="1"/>
    </xf>
    <xf numFmtId="43" fontId="6" fillId="0" borderId="15" xfId="1" applyFont="1" applyBorder="1" applyProtection="1">
      <protection hidden="1"/>
    </xf>
    <xf numFmtId="0" fontId="6" fillId="3" borderId="7" xfId="0" applyFont="1" applyFill="1" applyBorder="1" applyProtection="1">
      <protection hidden="1"/>
    </xf>
    <xf numFmtId="167" fontId="7" fillId="9" borderId="7" xfId="1" applyNumberFormat="1" applyFont="1" applyFill="1" applyBorder="1" applyAlignment="1" applyProtection="1">
      <alignment horizontal="right" indent="1"/>
      <protection locked="0"/>
    </xf>
    <xf numFmtId="172" fontId="0" fillId="0" borderId="7" xfId="0" applyNumberFormat="1" applyBorder="1"/>
    <xf numFmtId="172" fontId="6" fillId="0" borderId="13" xfId="0" applyNumberFormat="1" applyFont="1" applyBorder="1" applyProtection="1">
      <protection hidden="1"/>
    </xf>
    <xf numFmtId="172" fontId="6" fillId="0" borderId="7" xfId="0" applyNumberFormat="1" applyFont="1" applyBorder="1" applyProtection="1">
      <protection hidden="1"/>
    </xf>
    <xf numFmtId="164" fontId="6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7" fontId="7" fillId="9" borderId="7" xfId="2" applyNumberFormat="1" applyFont="1" applyFill="1" applyBorder="1" applyAlignment="1" applyProtection="1">
      <alignment vertical="center"/>
      <protection locked="0"/>
    </xf>
    <xf numFmtId="9" fontId="7" fillId="9" borderId="7" xfId="3" applyFont="1" applyFill="1" applyBorder="1" applyAlignment="1" applyProtection="1">
      <alignment vertical="center"/>
      <protection locked="0"/>
    </xf>
    <xf numFmtId="7" fontId="7" fillId="9" borderId="11" xfId="2" applyNumberFormat="1" applyFont="1" applyFill="1" applyBorder="1" applyAlignment="1" applyProtection="1">
      <alignment vertical="center"/>
      <protection locked="0"/>
    </xf>
    <xf numFmtId="7" fontId="7" fillId="9" borderId="16" xfId="2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0" fontId="13" fillId="0" borderId="0" xfId="0" applyFont="1" applyProtection="1">
      <protection hidden="1"/>
    </xf>
    <xf numFmtId="0" fontId="14" fillId="0" borderId="0" xfId="0" applyFont="1"/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6" fillId="5" borderId="8" xfId="0" applyFont="1" applyFill="1" applyBorder="1" applyAlignment="1" applyProtection="1">
      <alignment horizontal="center" vertical="center" wrapText="1"/>
      <protection hidden="1"/>
    </xf>
    <xf numFmtId="0" fontId="6" fillId="5" borderId="10" xfId="0" applyFont="1" applyFill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6" fillId="3" borderId="8" xfId="0" applyFont="1" applyFill="1" applyBorder="1" applyAlignment="1" applyProtection="1">
      <alignment horizontal="center"/>
      <protection hidden="1"/>
    </xf>
    <xf numFmtId="0" fontId="6" fillId="3" borderId="9" xfId="0" applyFont="1" applyFill="1" applyBorder="1" applyAlignment="1" applyProtection="1">
      <alignment horizontal="center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6" fillId="5" borderId="11" xfId="0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4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48C8-4D00-4D23-ACCC-5743E59FA711}">
  <dimension ref="B3:I23"/>
  <sheetViews>
    <sheetView tabSelected="1" topLeftCell="A5" workbookViewId="0">
      <selection activeCell="C7" sqref="C7"/>
    </sheetView>
  </sheetViews>
  <sheetFormatPr defaultRowHeight="15" x14ac:dyDescent="0.25"/>
  <cols>
    <col min="2" max="2" width="33.7109375" customWidth="1"/>
    <col min="3" max="3" width="83.5703125" customWidth="1"/>
    <col min="4" max="4" width="28.28515625" customWidth="1"/>
  </cols>
  <sheetData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35">
      <c r="B4" s="2"/>
      <c r="C4" s="3"/>
      <c r="D4" s="1"/>
      <c r="E4" s="1"/>
      <c r="F4" s="1"/>
      <c r="G4" s="1"/>
      <c r="H4" s="1"/>
      <c r="I4" s="1"/>
    </row>
    <row r="5" spans="2:9" ht="21" x14ac:dyDescent="0.35">
      <c r="B5" s="76" t="s">
        <v>0</v>
      </c>
      <c r="C5" s="77"/>
      <c r="D5" s="1"/>
      <c r="E5" s="1"/>
      <c r="F5" s="1"/>
      <c r="G5" s="1"/>
      <c r="H5" s="1"/>
      <c r="I5" s="1"/>
    </row>
    <row r="6" spans="2:9" ht="21" x14ac:dyDescent="0.35">
      <c r="B6" s="4"/>
      <c r="C6" s="5"/>
      <c r="D6" s="1"/>
      <c r="E6" s="1"/>
      <c r="F6" s="1"/>
      <c r="G6" s="1"/>
      <c r="H6" s="1"/>
      <c r="I6" s="1"/>
    </row>
    <row r="7" spans="2:9" ht="21" x14ac:dyDescent="0.35">
      <c r="B7" s="4"/>
      <c r="C7" s="5"/>
      <c r="D7" s="1"/>
      <c r="E7" s="1"/>
      <c r="F7" s="1"/>
      <c r="G7" s="1"/>
      <c r="H7" s="1"/>
      <c r="I7" s="1"/>
    </row>
    <row r="8" spans="2:9" ht="21" x14ac:dyDescent="0.35">
      <c r="B8" s="4"/>
      <c r="C8" s="5"/>
      <c r="D8" s="1"/>
      <c r="E8" s="1"/>
      <c r="F8" s="1"/>
      <c r="G8" s="1"/>
      <c r="H8" s="1"/>
      <c r="I8" s="1"/>
    </row>
    <row r="9" spans="2:9" ht="21" x14ac:dyDescent="0.35">
      <c r="B9" s="4" t="s">
        <v>1</v>
      </c>
      <c r="C9" s="8" t="s">
        <v>145</v>
      </c>
      <c r="D9" s="1"/>
      <c r="E9" s="1"/>
      <c r="F9" s="1"/>
      <c r="G9" s="1"/>
      <c r="H9" s="1"/>
      <c r="I9" s="1"/>
    </row>
    <row r="10" spans="2:9" ht="21" x14ac:dyDescent="0.35">
      <c r="B10" s="4"/>
      <c r="C10" s="5"/>
      <c r="D10" s="1"/>
      <c r="E10" s="1"/>
      <c r="F10" s="1"/>
      <c r="G10" s="1"/>
      <c r="H10" s="1"/>
      <c r="I10" s="1"/>
    </row>
    <row r="11" spans="2:9" ht="21" x14ac:dyDescent="0.35">
      <c r="B11" s="4" t="s">
        <v>2</v>
      </c>
      <c r="C11" s="8" t="s">
        <v>3</v>
      </c>
      <c r="D11" s="1"/>
      <c r="E11" s="1"/>
      <c r="F11" s="1"/>
      <c r="G11" s="1"/>
      <c r="H11" s="1"/>
      <c r="I11" s="1"/>
    </row>
    <row r="12" spans="2:9" ht="21" x14ac:dyDescent="0.35">
      <c r="B12" s="4"/>
      <c r="C12" s="9"/>
      <c r="D12" s="1"/>
      <c r="E12" s="1"/>
      <c r="F12" s="1"/>
      <c r="G12" s="1"/>
      <c r="H12" s="1"/>
      <c r="I12" s="1"/>
    </row>
    <row r="13" spans="2:9" ht="21" x14ac:dyDescent="0.35">
      <c r="B13" s="4" t="s">
        <v>4</v>
      </c>
      <c r="C13" s="8" t="s">
        <v>5</v>
      </c>
      <c r="D13" s="1"/>
      <c r="E13" s="1"/>
      <c r="F13" s="1"/>
      <c r="G13" s="1"/>
      <c r="H13" s="1"/>
      <c r="I13" s="1"/>
    </row>
    <row r="14" spans="2:9" ht="21" x14ac:dyDescent="0.35">
      <c r="B14" s="4"/>
      <c r="C14" s="5"/>
      <c r="D14" s="1"/>
      <c r="E14" s="1"/>
      <c r="F14" s="1"/>
      <c r="G14" s="1"/>
      <c r="H14" s="1"/>
      <c r="I14" s="1"/>
    </row>
    <row r="15" spans="2:9" ht="21" x14ac:dyDescent="0.35">
      <c r="B15" s="4" t="s">
        <v>6</v>
      </c>
      <c r="C15" s="10" t="s">
        <v>7</v>
      </c>
      <c r="D15" s="1"/>
      <c r="E15" s="1"/>
      <c r="F15" s="1"/>
      <c r="G15" s="1"/>
      <c r="H15" s="1"/>
      <c r="I15" s="1"/>
    </row>
    <row r="16" spans="2:9" ht="21" x14ac:dyDescent="0.35">
      <c r="B16" s="6"/>
      <c r="C16" s="11"/>
      <c r="D16" s="1"/>
      <c r="E16" s="1"/>
      <c r="F16" s="1"/>
      <c r="G16" s="1"/>
      <c r="H16" s="1"/>
      <c r="I16" s="1"/>
    </row>
    <row r="17" spans="2:9" ht="21" x14ac:dyDescent="0.35">
      <c r="B17" s="1"/>
      <c r="C17" s="1"/>
      <c r="D17" s="1"/>
      <c r="E17" s="1"/>
      <c r="F17" s="1"/>
      <c r="G17" s="1"/>
      <c r="H17" s="1"/>
      <c r="I17" s="1"/>
    </row>
    <row r="18" spans="2:9" ht="21" x14ac:dyDescent="0.35">
      <c r="B18" s="1"/>
      <c r="C18" s="1"/>
      <c r="D18" s="1"/>
      <c r="E18" s="1"/>
      <c r="F18" s="1"/>
      <c r="G18" s="1"/>
      <c r="H18" s="1"/>
      <c r="I18" s="1"/>
    </row>
    <row r="19" spans="2:9" ht="21" x14ac:dyDescent="0.35">
      <c r="B19" s="1"/>
      <c r="C19" s="1"/>
      <c r="D19" s="1"/>
      <c r="E19" s="1"/>
      <c r="F19" s="1"/>
      <c r="G19" s="1"/>
      <c r="H19" s="1"/>
      <c r="I19" s="1"/>
    </row>
    <row r="20" spans="2:9" ht="21" x14ac:dyDescent="0.35">
      <c r="B20" s="7" t="s">
        <v>8</v>
      </c>
      <c r="C20" s="1"/>
      <c r="D20" s="1"/>
      <c r="E20" s="1"/>
      <c r="F20" s="1"/>
      <c r="G20" s="1"/>
      <c r="H20" s="1"/>
      <c r="I20" s="1"/>
    </row>
    <row r="21" spans="2:9" ht="21" x14ac:dyDescent="0.35">
      <c r="B21" s="1"/>
      <c r="C21" s="1"/>
      <c r="D21" s="1"/>
      <c r="E21" s="1"/>
      <c r="F21" s="1"/>
      <c r="G21" s="1"/>
      <c r="H21" s="1"/>
      <c r="I21" s="1"/>
    </row>
    <row r="22" spans="2:9" ht="21" x14ac:dyDescent="0.35">
      <c r="B22" s="1"/>
      <c r="C22" s="1"/>
      <c r="D22" s="1"/>
      <c r="E22" s="1"/>
      <c r="F22" s="1"/>
      <c r="G22" s="1"/>
      <c r="H22" s="1"/>
      <c r="I22" s="1"/>
    </row>
    <row r="23" spans="2:9" ht="21" x14ac:dyDescent="0.35">
      <c r="B23" s="1"/>
      <c r="C23" s="1"/>
      <c r="D23" s="1"/>
      <c r="E23" s="1"/>
      <c r="F23" s="1"/>
      <c r="G23" s="1"/>
      <c r="H23" s="1"/>
      <c r="I23" s="1"/>
    </row>
  </sheetData>
  <mergeCells count="1">
    <mergeCell ref="B5:C5"/>
  </mergeCells>
  <conditionalFormatting sqref="B3:I23">
    <cfRule type="expression" dxfId="47" priority="1">
      <formula>CELL("protect",B3)=0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060D-126D-413E-BBBD-290D62F28F3F}">
  <dimension ref="B3:I35"/>
  <sheetViews>
    <sheetView topLeftCell="A7" zoomScale="110" zoomScaleNormal="110" workbookViewId="0">
      <selection activeCell="C37" sqref="C37"/>
    </sheetView>
  </sheetViews>
  <sheetFormatPr defaultRowHeight="15" x14ac:dyDescent="0.25"/>
  <cols>
    <col min="2" max="2" width="21.7109375" customWidth="1"/>
    <col min="3" max="3" width="35.5703125" customWidth="1"/>
    <col min="4" max="4" width="12.5703125" customWidth="1"/>
    <col min="5" max="5" width="16.85546875" customWidth="1"/>
    <col min="6" max="6" width="10.5703125" customWidth="1"/>
  </cols>
  <sheetData>
    <row r="3" spans="2:9" x14ac:dyDescent="0.25">
      <c r="B3" s="12" t="s">
        <v>9</v>
      </c>
      <c r="C3" s="78" t="str">
        <f>'Cover Sheet'!C9</f>
        <v>RFP 02/2024</v>
      </c>
      <c r="D3" s="78"/>
      <c r="E3" s="14"/>
      <c r="F3" s="15" t="s">
        <v>10</v>
      </c>
      <c r="G3" s="13" t="s">
        <v>11</v>
      </c>
      <c r="H3" s="14"/>
      <c r="I3" s="14"/>
    </row>
    <row r="4" spans="2:9" x14ac:dyDescent="0.25">
      <c r="B4" s="12" t="s">
        <v>12</v>
      </c>
      <c r="C4" s="79" t="str">
        <f>'Cover Sheet'!C11</f>
        <v>Network Carrier and Infrastructure Services</v>
      </c>
      <c r="D4" s="80"/>
      <c r="E4" s="14"/>
      <c r="F4" s="14"/>
      <c r="G4" s="14"/>
      <c r="H4" s="14"/>
      <c r="I4" s="14"/>
    </row>
    <row r="5" spans="2:9" x14ac:dyDescent="0.25">
      <c r="B5" s="16" t="s">
        <v>13</v>
      </c>
      <c r="C5" s="78" t="str">
        <f>'Cover Sheet'!C13</f>
        <v>Tower V: Voice Carrier Services</v>
      </c>
      <c r="D5" s="78"/>
      <c r="E5" s="14"/>
      <c r="F5" s="14"/>
      <c r="G5" s="14"/>
      <c r="H5" s="14"/>
      <c r="I5" s="14"/>
    </row>
    <row r="6" spans="2:9" x14ac:dyDescent="0.25">
      <c r="B6" s="16" t="s">
        <v>14</v>
      </c>
      <c r="C6" s="78" t="str">
        <f>'Cover Sheet'!C15</f>
        <v>COMPANY XYZ</v>
      </c>
      <c r="D6" s="78"/>
      <c r="E6" s="14"/>
      <c r="F6" s="14"/>
      <c r="G6" s="14"/>
      <c r="H6" s="14"/>
      <c r="I6" s="14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14"/>
      <c r="C8" s="14"/>
      <c r="D8" s="14"/>
      <c r="E8" s="14"/>
      <c r="F8" s="14"/>
      <c r="G8" s="14"/>
      <c r="H8" s="14"/>
      <c r="I8" s="14"/>
    </row>
    <row r="9" spans="2:9" ht="18.75" x14ac:dyDescent="0.3">
      <c r="B9" s="17" t="s">
        <v>15</v>
      </c>
      <c r="C9" s="14"/>
      <c r="D9" s="14"/>
      <c r="E9" s="14"/>
      <c r="F9" s="14"/>
      <c r="G9" s="14"/>
      <c r="H9" s="14"/>
      <c r="I9" s="14"/>
    </row>
    <row r="10" spans="2:9" x14ac:dyDescent="0.25">
      <c r="B10" s="14"/>
      <c r="C10" s="14"/>
      <c r="D10" s="14"/>
      <c r="E10" s="14"/>
      <c r="F10" s="14"/>
      <c r="G10" s="14"/>
      <c r="H10" s="14"/>
      <c r="I10" s="14"/>
    </row>
    <row r="11" spans="2:9" x14ac:dyDescent="0.25">
      <c r="B11" s="14"/>
      <c r="C11" s="14"/>
      <c r="D11" s="14"/>
      <c r="E11" s="14"/>
      <c r="F11" s="14"/>
      <c r="G11" s="14"/>
      <c r="H11" s="14"/>
      <c r="I11" s="14"/>
    </row>
    <row r="12" spans="2:9" ht="25.5" x14ac:dyDescent="0.25">
      <c r="B12" s="18" t="s">
        <v>16</v>
      </c>
      <c r="C12" s="18" t="s">
        <v>17</v>
      </c>
      <c r="D12" s="18" t="s">
        <v>18</v>
      </c>
      <c r="E12" s="19" t="s">
        <v>19</v>
      </c>
      <c r="F12" s="14"/>
      <c r="G12" s="14"/>
      <c r="H12" s="14"/>
      <c r="I12" s="14"/>
    </row>
    <row r="13" spans="2:9" x14ac:dyDescent="0.25">
      <c r="B13" s="20" t="s">
        <v>11</v>
      </c>
      <c r="C13" s="21" t="s">
        <v>15</v>
      </c>
      <c r="D13" s="20" t="s">
        <v>20</v>
      </c>
      <c r="E13" s="20" t="s">
        <v>21</v>
      </c>
      <c r="F13" s="14"/>
      <c r="G13" s="14"/>
      <c r="H13" s="14"/>
      <c r="I13" s="14"/>
    </row>
    <row r="14" spans="2:9" x14ac:dyDescent="0.25">
      <c r="B14" s="20" t="s">
        <v>22</v>
      </c>
      <c r="C14" s="21" t="s">
        <v>23</v>
      </c>
      <c r="D14" s="60" t="s">
        <v>24</v>
      </c>
      <c r="E14" s="20" t="s">
        <v>25</v>
      </c>
      <c r="F14" s="14"/>
      <c r="G14" s="22"/>
      <c r="H14" s="14"/>
      <c r="I14" s="22"/>
    </row>
    <row r="15" spans="2:9" x14ac:dyDescent="0.25">
      <c r="B15" s="20" t="s">
        <v>26</v>
      </c>
      <c r="C15" s="21" t="s">
        <v>27</v>
      </c>
      <c r="D15" s="60" t="s">
        <v>24</v>
      </c>
      <c r="E15" s="20" t="s">
        <v>28</v>
      </c>
      <c r="F15" s="14"/>
      <c r="G15" s="22"/>
      <c r="H15" s="14"/>
      <c r="I15" s="22"/>
    </row>
    <row r="16" spans="2:9" x14ac:dyDescent="0.25">
      <c r="B16" s="20" t="s">
        <v>29</v>
      </c>
      <c r="C16" s="21" t="s">
        <v>30</v>
      </c>
      <c r="D16" s="60" t="s">
        <v>24</v>
      </c>
      <c r="E16" s="20" t="s">
        <v>31</v>
      </c>
      <c r="F16" s="14"/>
      <c r="G16" s="22"/>
      <c r="H16" s="14"/>
      <c r="I16" s="22"/>
    </row>
    <row r="17" spans="2:9" x14ac:dyDescent="0.25">
      <c r="B17" s="20" t="s">
        <v>32</v>
      </c>
      <c r="C17" s="21" t="s">
        <v>33</v>
      </c>
      <c r="D17" s="60" t="s">
        <v>24</v>
      </c>
      <c r="E17" s="20" t="s">
        <v>34</v>
      </c>
      <c r="F17" s="14"/>
      <c r="G17" s="22"/>
      <c r="H17" s="14"/>
      <c r="I17" s="22"/>
    </row>
    <row r="18" spans="2:9" x14ac:dyDescent="0.25">
      <c r="B18" s="20" t="s">
        <v>35</v>
      </c>
      <c r="C18" s="21" t="s">
        <v>36</v>
      </c>
      <c r="D18" s="60" t="s">
        <v>24</v>
      </c>
      <c r="E18" s="20" t="s">
        <v>37</v>
      </c>
      <c r="F18" s="14"/>
      <c r="G18" s="22"/>
      <c r="H18" s="14"/>
      <c r="I18" s="22"/>
    </row>
    <row r="19" spans="2:9" x14ac:dyDescent="0.25">
      <c r="B19" s="20" t="s">
        <v>38</v>
      </c>
      <c r="C19" s="21" t="s">
        <v>39</v>
      </c>
      <c r="D19" s="60" t="s">
        <v>24</v>
      </c>
      <c r="E19" s="20" t="s">
        <v>40</v>
      </c>
      <c r="F19" s="14"/>
      <c r="G19" s="22"/>
      <c r="H19" s="14"/>
      <c r="I19" s="22"/>
    </row>
    <row r="20" spans="2:9" x14ac:dyDescent="0.25">
      <c r="B20" s="20" t="s">
        <v>41</v>
      </c>
      <c r="C20" s="21" t="s">
        <v>42</v>
      </c>
      <c r="D20" s="60" t="s">
        <v>24</v>
      </c>
      <c r="E20" s="20" t="s">
        <v>43</v>
      </c>
      <c r="F20" s="14"/>
      <c r="G20" s="22"/>
      <c r="H20" s="14"/>
      <c r="I20" s="22"/>
    </row>
    <row r="21" spans="2:9" x14ac:dyDescent="0.25">
      <c r="B21" s="14"/>
      <c r="C21" s="14"/>
      <c r="D21" s="14"/>
      <c r="E21" s="14"/>
      <c r="F21" s="14"/>
      <c r="G21" s="14"/>
      <c r="H21" s="14"/>
      <c r="I21" s="14"/>
    </row>
    <row r="22" spans="2:9" x14ac:dyDescent="0.25">
      <c r="B22" s="14"/>
      <c r="C22" s="14"/>
      <c r="D22" s="14"/>
      <c r="E22" s="14"/>
      <c r="F22" s="14"/>
      <c r="G22" s="14"/>
      <c r="H22" s="14"/>
      <c r="I22" s="14"/>
    </row>
    <row r="23" spans="2:9" x14ac:dyDescent="0.25">
      <c r="B23" s="14"/>
      <c r="C23" s="14"/>
      <c r="D23" s="14"/>
      <c r="E23" s="14"/>
      <c r="F23" s="14"/>
      <c r="G23" s="14"/>
      <c r="H23" s="14"/>
      <c r="I23" s="14"/>
    </row>
    <row r="24" spans="2:9" ht="15.75" x14ac:dyDescent="0.25">
      <c r="B24" s="74" t="s">
        <v>44</v>
      </c>
      <c r="C24" s="14"/>
      <c r="D24" s="24"/>
      <c r="E24" s="14"/>
      <c r="F24" s="14"/>
      <c r="G24" s="14"/>
      <c r="H24" s="14"/>
      <c r="I24" s="14"/>
    </row>
    <row r="25" spans="2:9" s="75" customFormat="1" ht="14.45" customHeight="1" x14ac:dyDescent="0.2">
      <c r="B25" s="26" t="s">
        <v>45</v>
      </c>
      <c r="C25" s="26"/>
      <c r="D25" s="26"/>
      <c r="E25" s="26"/>
      <c r="F25" s="26"/>
      <c r="G25" s="73"/>
      <c r="H25" s="25"/>
      <c r="I25" s="26"/>
    </row>
    <row r="26" spans="2:9" s="75" customFormat="1" ht="14.45" customHeight="1" x14ac:dyDescent="0.2">
      <c r="B26" s="26" t="s">
        <v>46</v>
      </c>
      <c r="C26" s="26"/>
      <c r="D26" s="26"/>
      <c r="E26" s="26"/>
      <c r="F26" s="26"/>
      <c r="G26" s="73"/>
      <c r="H26" s="25"/>
      <c r="I26" s="26"/>
    </row>
    <row r="27" spans="2:9" s="75" customFormat="1" ht="14.45" customHeight="1" x14ac:dyDescent="0.2">
      <c r="B27" s="26" t="s">
        <v>47</v>
      </c>
      <c r="C27" s="26"/>
      <c r="D27" s="26"/>
      <c r="E27" s="26"/>
      <c r="F27" s="26"/>
      <c r="G27" s="73"/>
      <c r="H27" s="25"/>
      <c r="I27" s="26"/>
    </row>
    <row r="28" spans="2:9" s="75" customFormat="1" ht="12.75" x14ac:dyDescent="0.2">
      <c r="B28" s="26" t="s">
        <v>48</v>
      </c>
      <c r="C28" s="26"/>
      <c r="D28" s="26"/>
      <c r="E28" s="26"/>
      <c r="F28" s="26"/>
      <c r="G28" s="26"/>
      <c r="H28" s="25"/>
      <c r="I28" s="26"/>
    </row>
    <row r="29" spans="2:9" s="75" customFormat="1" ht="14.45" customHeight="1" x14ac:dyDescent="0.2">
      <c r="B29" s="26" t="s">
        <v>49</v>
      </c>
      <c r="C29" s="26"/>
      <c r="D29" s="26"/>
      <c r="E29" s="26"/>
      <c r="F29" s="26"/>
      <c r="G29" s="26"/>
      <c r="H29" s="25"/>
      <c r="I29" s="26"/>
    </row>
    <row r="30" spans="2:9" s="75" customFormat="1" ht="14.45" customHeight="1" x14ac:dyDescent="0.2">
      <c r="B30" s="15" t="s">
        <v>50</v>
      </c>
      <c r="C30" s="26"/>
      <c r="D30" s="26"/>
      <c r="E30" s="26"/>
      <c r="F30" s="26"/>
      <c r="G30" s="73"/>
      <c r="H30" s="25"/>
      <c r="I30" s="26"/>
    </row>
    <row r="31" spans="2:9" s="75" customFormat="1" ht="12.75" x14ac:dyDescent="0.2">
      <c r="B31" s="75" t="s">
        <v>51</v>
      </c>
      <c r="C31" s="14"/>
      <c r="D31" s="14"/>
      <c r="E31" s="14"/>
      <c r="F31" s="14"/>
      <c r="G31" s="14"/>
      <c r="H31" s="14"/>
      <c r="I31" s="14"/>
    </row>
    <row r="32" spans="2:9" s="75" customFormat="1" ht="12.75" x14ac:dyDescent="0.2">
      <c r="B32" s="75" t="s">
        <v>52</v>
      </c>
      <c r="C32" s="14"/>
      <c r="D32" s="14"/>
      <c r="E32" s="14"/>
      <c r="F32" s="14"/>
      <c r="G32" s="14"/>
      <c r="H32" s="14"/>
      <c r="I32" s="14"/>
    </row>
    <row r="33" spans="2:2" s="75" customFormat="1" ht="12.75" x14ac:dyDescent="0.2">
      <c r="B33" s="14" t="s">
        <v>53</v>
      </c>
    </row>
    <row r="34" spans="2:2" s="75" customFormat="1" ht="12.75" x14ac:dyDescent="0.2">
      <c r="B34" s="14" t="s">
        <v>54</v>
      </c>
    </row>
    <row r="35" spans="2:2" s="75" customFormat="1" ht="12.75" x14ac:dyDescent="0.2">
      <c r="B35" s="75" t="s">
        <v>55</v>
      </c>
    </row>
  </sheetData>
  <mergeCells count="4">
    <mergeCell ref="C3:D3"/>
    <mergeCell ref="C4:D4"/>
    <mergeCell ref="C5:D5"/>
    <mergeCell ref="C6:D6"/>
  </mergeCells>
  <phoneticPr fontId="11" type="noConversion"/>
  <conditionalFormatting sqref="B30 B34">
    <cfRule type="expression" dxfId="46" priority="2">
      <formula>CELL("protect",B30)=0</formula>
    </cfRule>
  </conditionalFormatting>
  <conditionalFormatting sqref="B33">
    <cfRule type="expression" dxfId="45" priority="1">
      <formula>CELL("protect",B33)=0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E20C-7C37-42BE-83CF-089A1B6395C5}">
  <sheetPr>
    <tabColor theme="4" tint="0.39997558519241921"/>
  </sheetPr>
  <dimension ref="B3:I22"/>
  <sheetViews>
    <sheetView workbookViewId="0">
      <selection activeCell="C2" sqref="C2"/>
    </sheetView>
  </sheetViews>
  <sheetFormatPr defaultRowHeight="15" x14ac:dyDescent="0.25"/>
  <cols>
    <col min="2" max="2" width="20" customWidth="1"/>
    <col min="3" max="3" width="21.28515625" customWidth="1"/>
    <col min="4" max="4" width="32.7109375" customWidth="1"/>
    <col min="5" max="5" width="14.7109375" customWidth="1"/>
    <col min="6" max="6" width="13.42578125" customWidth="1"/>
    <col min="7" max="7" width="12.42578125" customWidth="1"/>
  </cols>
  <sheetData>
    <row r="3" spans="2:9" x14ac:dyDescent="0.25">
      <c r="B3" s="12" t="s">
        <v>9</v>
      </c>
      <c r="C3" s="78" t="str">
        <f>'Cover Sheet'!C9</f>
        <v>RFP 02/2024</v>
      </c>
      <c r="D3" s="78"/>
      <c r="E3" s="24"/>
      <c r="F3" s="15" t="s">
        <v>10</v>
      </c>
      <c r="G3" s="13" t="str">
        <f>Index!B14</f>
        <v>TV.1</v>
      </c>
      <c r="H3" s="14"/>
      <c r="I3" s="14"/>
    </row>
    <row r="4" spans="2:9" x14ac:dyDescent="0.25">
      <c r="B4" s="12" t="s">
        <v>12</v>
      </c>
      <c r="C4" s="78" t="str">
        <f>'Cover Sheet'!C11</f>
        <v>Network Carrier and Infrastructure Services</v>
      </c>
      <c r="D4" s="78"/>
      <c r="E4" s="24"/>
      <c r="F4" s="14"/>
      <c r="G4" s="14"/>
      <c r="H4" s="14"/>
      <c r="I4" s="14"/>
    </row>
    <row r="5" spans="2:9" x14ac:dyDescent="0.25">
      <c r="B5" s="16" t="s">
        <v>13</v>
      </c>
      <c r="C5" s="78" t="str">
        <f>'Cover Sheet'!C13</f>
        <v>Tower V: Voice Carrier Services</v>
      </c>
      <c r="D5" s="78"/>
      <c r="E5" s="24"/>
      <c r="F5" s="14"/>
      <c r="G5" s="14"/>
      <c r="H5" s="14"/>
      <c r="I5" s="14"/>
    </row>
    <row r="6" spans="2:9" x14ac:dyDescent="0.25">
      <c r="B6" s="12" t="s">
        <v>14</v>
      </c>
      <c r="C6" s="78" t="str">
        <f>'Cover Sheet'!C15</f>
        <v>COMPANY XYZ</v>
      </c>
      <c r="D6" s="78"/>
      <c r="E6" s="24"/>
      <c r="F6" s="14"/>
      <c r="G6" s="14"/>
      <c r="H6" s="14"/>
      <c r="I6" s="14"/>
    </row>
    <row r="7" spans="2:9" x14ac:dyDescent="0.25">
      <c r="B7" s="14"/>
      <c r="C7" s="14"/>
      <c r="D7" s="14"/>
      <c r="E7" s="24"/>
      <c r="F7" s="14"/>
      <c r="G7" s="14"/>
      <c r="H7" s="14"/>
      <c r="I7" s="14"/>
    </row>
    <row r="8" spans="2:9" x14ac:dyDescent="0.25">
      <c r="B8" s="14"/>
      <c r="C8" s="14"/>
      <c r="D8" s="14"/>
      <c r="E8" s="24"/>
      <c r="F8" s="14"/>
      <c r="G8" s="14"/>
      <c r="H8" s="14"/>
      <c r="I8" s="14"/>
    </row>
    <row r="9" spans="2:9" ht="18.75" x14ac:dyDescent="0.3">
      <c r="B9" s="17" t="str">
        <f>"Template " &amp;G3&amp;" - "&amp;Index!C14</f>
        <v>Template TV.1 - Transition Project - Voice Carrier Circuits</v>
      </c>
      <c r="C9" s="17"/>
      <c r="D9" s="17"/>
      <c r="E9" s="27"/>
      <c r="F9" s="17"/>
      <c r="G9" s="28"/>
      <c r="H9" s="14"/>
      <c r="I9" s="14"/>
    </row>
    <row r="10" spans="2:9" x14ac:dyDescent="0.25">
      <c r="B10" s="14"/>
      <c r="C10" s="14"/>
      <c r="D10" s="14"/>
      <c r="E10" s="24"/>
      <c r="F10" s="14"/>
      <c r="G10" s="14"/>
      <c r="H10" s="14"/>
      <c r="I10" s="14"/>
    </row>
    <row r="11" spans="2:9" x14ac:dyDescent="0.25">
      <c r="B11" s="14"/>
      <c r="C11" s="14"/>
      <c r="D11" s="14"/>
      <c r="E11" s="24"/>
      <c r="F11" s="14"/>
      <c r="G11" s="14"/>
      <c r="H11" s="14"/>
      <c r="I11" s="14"/>
    </row>
    <row r="12" spans="2:9" ht="18.75" x14ac:dyDescent="0.3">
      <c r="B12" s="83" t="s">
        <v>17</v>
      </c>
      <c r="C12" s="84"/>
      <c r="D12" s="85"/>
      <c r="E12" s="29" t="s">
        <v>56</v>
      </c>
      <c r="F12" s="17"/>
      <c r="G12" s="28"/>
      <c r="H12" s="14"/>
      <c r="I12" s="14"/>
    </row>
    <row r="13" spans="2:9" ht="28.9" customHeight="1" x14ac:dyDescent="0.25">
      <c r="B13" s="86" t="s">
        <v>57</v>
      </c>
      <c r="C13" s="87"/>
      <c r="D13" s="88"/>
      <c r="E13" s="69"/>
      <c r="F13" s="14"/>
      <c r="G13" s="14"/>
      <c r="H13" s="14"/>
      <c r="I13" s="14"/>
    </row>
    <row r="14" spans="2:9" ht="14.45" customHeight="1" x14ac:dyDescent="0.25">
      <c r="B14" s="86" t="s">
        <v>58</v>
      </c>
      <c r="C14" s="87"/>
      <c r="D14" s="88"/>
      <c r="E14" s="71"/>
      <c r="F14" s="14"/>
      <c r="G14" s="14"/>
      <c r="H14" s="14"/>
      <c r="I14" s="14"/>
    </row>
    <row r="15" spans="2:9" x14ac:dyDescent="0.25">
      <c r="B15" s="86" t="s">
        <v>59</v>
      </c>
      <c r="C15" s="87"/>
      <c r="D15" s="87"/>
      <c r="E15" s="72"/>
      <c r="F15" s="14"/>
      <c r="G15" s="14"/>
      <c r="H15" s="14"/>
      <c r="I15" s="14"/>
    </row>
    <row r="16" spans="2:9" ht="15.75" thickBot="1" x14ac:dyDescent="0.3">
      <c r="B16" s="14"/>
      <c r="C16" s="14"/>
      <c r="D16" s="14"/>
      <c r="E16" s="61">
        <f>SUM(E13:E15)</f>
        <v>0</v>
      </c>
      <c r="F16" s="14"/>
      <c r="G16" s="14"/>
      <c r="H16" s="14"/>
      <c r="I16" s="14"/>
    </row>
    <row r="17" spans="2:9" ht="15.75" thickTop="1" x14ac:dyDescent="0.25">
      <c r="B17" s="14"/>
      <c r="C17" s="14"/>
      <c r="D17" s="14"/>
      <c r="E17" s="24"/>
      <c r="F17" s="14"/>
      <c r="G17" s="14"/>
      <c r="H17" s="14"/>
      <c r="I17" s="14"/>
    </row>
    <row r="18" spans="2:9" x14ac:dyDescent="0.25">
      <c r="B18" s="23" t="s">
        <v>44</v>
      </c>
      <c r="C18" s="14"/>
      <c r="D18" s="24"/>
      <c r="E18" s="14"/>
      <c r="F18" s="14"/>
      <c r="G18" s="14"/>
      <c r="H18" s="14"/>
      <c r="I18" s="14"/>
    </row>
    <row r="19" spans="2:9" x14ac:dyDescent="0.25">
      <c r="B19" s="81" t="s">
        <v>60</v>
      </c>
      <c r="C19" s="81"/>
      <c r="D19" s="81"/>
      <c r="E19" s="81"/>
      <c r="F19" s="81"/>
      <c r="G19" s="81"/>
      <c r="H19" s="14"/>
      <c r="I19" s="14"/>
    </row>
    <row r="20" spans="2:9" x14ac:dyDescent="0.25">
      <c r="B20" s="82" t="s">
        <v>61</v>
      </c>
      <c r="C20" s="82"/>
      <c r="D20" s="82"/>
      <c r="E20" s="82"/>
      <c r="F20" s="82"/>
      <c r="G20" s="82"/>
      <c r="H20" s="14"/>
      <c r="I20" s="14"/>
    </row>
    <row r="21" spans="2:9" x14ac:dyDescent="0.25">
      <c r="B21" s="15" t="s">
        <v>62</v>
      </c>
      <c r="C21" s="14"/>
      <c r="D21" s="14"/>
      <c r="E21" s="14"/>
      <c r="F21" s="14"/>
      <c r="G21" s="14"/>
      <c r="H21" s="14"/>
      <c r="I21" s="14"/>
    </row>
    <row r="22" spans="2:9" x14ac:dyDescent="0.25">
      <c r="B22" s="14" t="s">
        <v>63</v>
      </c>
    </row>
  </sheetData>
  <mergeCells count="10">
    <mergeCell ref="B19:G19"/>
    <mergeCell ref="B20:G20"/>
    <mergeCell ref="C3:D3"/>
    <mergeCell ref="C4:D4"/>
    <mergeCell ref="C5:D5"/>
    <mergeCell ref="C6:D6"/>
    <mergeCell ref="B12:D12"/>
    <mergeCell ref="B13:D13"/>
    <mergeCell ref="B14:D14"/>
    <mergeCell ref="B15:D15"/>
  </mergeCells>
  <conditionalFormatting sqref="B3:I12 E13:I15 B16:I20 C21:I21">
    <cfRule type="expression" dxfId="44" priority="6">
      <formula>CELL("protect",B3)=0</formula>
    </cfRule>
  </conditionalFormatting>
  <conditionalFormatting sqref="B13:D15">
    <cfRule type="expression" dxfId="43" priority="5">
      <formula>CELL("protect",B13)=0</formula>
    </cfRule>
  </conditionalFormatting>
  <conditionalFormatting sqref="B21">
    <cfRule type="expression" dxfId="42" priority="2">
      <formula>CELL("protect",B21)=0</formula>
    </cfRule>
  </conditionalFormatting>
  <conditionalFormatting sqref="B22">
    <cfRule type="expression" dxfId="41" priority="1">
      <formula>CELL("protect",B22)=0</formula>
    </cfRule>
  </conditionalFormatting>
  <dataValidations count="1">
    <dataValidation type="decimal" allowBlank="1" showInputMessage="1" showErrorMessage="1" sqref="E13:E15" xr:uid="{6E36EECF-F63E-4BBA-A330-D386BF433C06}">
      <formula1>0</formula1>
      <formula2>9.99999999999999E+23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FD15-A2D3-46B5-82B2-9D146125F335}">
  <sheetPr>
    <tabColor theme="4" tint="0.39997558519241921"/>
  </sheetPr>
  <dimension ref="B3:I28"/>
  <sheetViews>
    <sheetView workbookViewId="0">
      <selection activeCell="B29" sqref="B29"/>
    </sheetView>
  </sheetViews>
  <sheetFormatPr defaultColWidth="25.85546875" defaultRowHeight="15" x14ac:dyDescent="0.25"/>
  <cols>
    <col min="1" max="1" width="6.42578125" customWidth="1"/>
    <col min="2" max="2" width="39.28515625" customWidth="1"/>
    <col min="3" max="3" width="24.28515625" customWidth="1"/>
    <col min="4" max="4" width="22.42578125" customWidth="1"/>
    <col min="5" max="5" width="21.28515625" customWidth="1"/>
    <col min="6" max="6" width="13.28515625" customWidth="1"/>
    <col min="7" max="7" width="13.7109375" customWidth="1"/>
  </cols>
  <sheetData>
    <row r="3" spans="2:9" x14ac:dyDescent="0.25">
      <c r="B3" s="12" t="s">
        <v>9</v>
      </c>
      <c r="C3" s="78" t="str">
        <f>'Cover Sheet'!C9</f>
        <v>RFP 02/2024</v>
      </c>
      <c r="D3" s="78"/>
      <c r="E3" s="24"/>
      <c r="F3" s="15" t="s">
        <v>10</v>
      </c>
      <c r="G3" s="13" t="str">
        <f>Index!B15</f>
        <v>TV.2</v>
      </c>
      <c r="H3" s="14"/>
      <c r="I3" s="14"/>
    </row>
    <row r="4" spans="2:9" x14ac:dyDescent="0.25">
      <c r="B4" s="12" t="s">
        <v>12</v>
      </c>
      <c r="C4" s="78" t="str">
        <f>'Cover Sheet'!C11</f>
        <v>Network Carrier and Infrastructure Services</v>
      </c>
      <c r="D4" s="78"/>
      <c r="E4" s="24"/>
      <c r="F4" s="14"/>
      <c r="G4" s="14"/>
      <c r="H4" s="14"/>
      <c r="I4" s="14"/>
    </row>
    <row r="5" spans="2:9" x14ac:dyDescent="0.25">
      <c r="B5" s="16" t="s">
        <v>13</v>
      </c>
      <c r="C5" s="78" t="str">
        <f>'Cover Sheet'!C13</f>
        <v>Tower V: Voice Carrier Services</v>
      </c>
      <c r="D5" s="78"/>
      <c r="E5" s="24"/>
      <c r="F5" s="14"/>
      <c r="G5" s="14"/>
      <c r="H5" s="14"/>
      <c r="I5" s="14"/>
    </row>
    <row r="6" spans="2:9" x14ac:dyDescent="0.25">
      <c r="B6" s="12" t="s">
        <v>14</v>
      </c>
      <c r="C6" s="78" t="str">
        <f>'Cover Sheet'!C15</f>
        <v>COMPANY XYZ</v>
      </c>
      <c r="D6" s="78"/>
      <c r="E6" s="24"/>
      <c r="F6" s="14"/>
      <c r="G6" s="14"/>
      <c r="H6" s="14"/>
      <c r="I6" s="14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14"/>
      <c r="C8" s="14"/>
      <c r="D8" s="14"/>
      <c r="E8" s="14"/>
      <c r="F8" s="14"/>
      <c r="G8" s="14"/>
      <c r="H8" s="14"/>
      <c r="I8" s="14"/>
    </row>
    <row r="9" spans="2:9" ht="18.75" x14ac:dyDescent="0.3">
      <c r="B9" s="17" t="str">
        <f>"Template " &amp;G3&amp;" - "&amp;Index!C15</f>
        <v>Template TV.2 - SIP Trunking Charges</v>
      </c>
      <c r="C9" s="17"/>
      <c r="D9" s="17"/>
      <c r="E9" s="27"/>
      <c r="F9" s="17"/>
      <c r="G9" s="28"/>
      <c r="H9" s="28"/>
      <c r="I9" s="28"/>
    </row>
    <row r="10" spans="2:9" x14ac:dyDescent="0.25">
      <c r="B10" s="14"/>
      <c r="C10" s="14"/>
      <c r="D10" s="14"/>
      <c r="E10" s="14"/>
      <c r="F10" s="14"/>
      <c r="G10" s="14"/>
      <c r="H10" s="14"/>
      <c r="I10" s="14"/>
    </row>
    <row r="11" spans="2:9" x14ac:dyDescent="0.25">
      <c r="B11" s="14"/>
      <c r="C11" s="14"/>
      <c r="D11" s="14"/>
      <c r="E11" s="14"/>
      <c r="F11" s="14"/>
      <c r="G11" s="14"/>
      <c r="H11" s="14"/>
      <c r="I11" s="14"/>
    </row>
    <row r="12" spans="2:9" ht="25.5" x14ac:dyDescent="0.25">
      <c r="B12" s="29" t="s">
        <v>64</v>
      </c>
      <c r="C12" s="31" t="s">
        <v>65</v>
      </c>
      <c r="D12" s="31" t="s">
        <v>66</v>
      </c>
      <c r="E12" s="31" t="s">
        <v>67</v>
      </c>
      <c r="F12" s="32"/>
      <c r="G12" s="32"/>
      <c r="H12" s="32"/>
      <c r="I12" s="32"/>
    </row>
    <row r="13" spans="2:9" x14ac:dyDescent="0.25">
      <c r="B13" s="12" t="s">
        <v>68</v>
      </c>
      <c r="C13" s="33">
        <v>1890</v>
      </c>
      <c r="D13" s="69"/>
      <c r="E13" s="69"/>
      <c r="F13" s="14"/>
      <c r="G13" s="14"/>
      <c r="H13" s="14"/>
      <c r="I13" s="14"/>
    </row>
    <row r="14" spans="2:9" x14ac:dyDescent="0.25">
      <c r="B14" s="12" t="s">
        <v>69</v>
      </c>
      <c r="C14" s="33">
        <v>1890</v>
      </c>
      <c r="D14" s="69"/>
      <c r="E14" s="69"/>
      <c r="F14" s="14"/>
      <c r="G14" s="14"/>
      <c r="H14" s="14"/>
      <c r="I14" s="14"/>
    </row>
    <row r="15" spans="2:9" x14ac:dyDescent="0.25">
      <c r="B15" s="12" t="s">
        <v>70</v>
      </c>
      <c r="C15" s="33">
        <v>30</v>
      </c>
      <c r="D15" s="69"/>
      <c r="E15" s="69"/>
      <c r="F15" s="14"/>
      <c r="G15" s="14"/>
      <c r="H15" s="14"/>
      <c r="I15" s="14"/>
    </row>
    <row r="16" spans="2:9" ht="15.75" thickBot="1" x14ac:dyDescent="0.3">
      <c r="B16" s="14"/>
      <c r="C16" s="14"/>
      <c r="D16" s="14"/>
      <c r="E16" s="59">
        <f>SUM(E13:E15)</f>
        <v>0</v>
      </c>
      <c r="F16" s="14"/>
      <c r="G16" s="14"/>
      <c r="H16" s="14"/>
      <c r="I16" s="14"/>
    </row>
    <row r="17" spans="2:9" ht="15.75" thickTop="1" x14ac:dyDescent="0.25">
      <c r="B17" s="14"/>
      <c r="C17" s="14"/>
      <c r="D17" s="14"/>
      <c r="E17" s="24"/>
      <c r="F17" s="14"/>
      <c r="G17" s="14"/>
      <c r="H17" s="14"/>
      <c r="I17" s="14"/>
    </row>
    <row r="18" spans="2:9" x14ac:dyDescent="0.25">
      <c r="B18" s="14" t="s">
        <v>71</v>
      </c>
      <c r="C18" s="15"/>
      <c r="D18" s="15"/>
      <c r="E18" s="15"/>
      <c r="F18" s="15"/>
      <c r="G18" s="15"/>
      <c r="H18" s="14"/>
      <c r="I18" s="14"/>
    </row>
    <row r="19" spans="2:9" x14ac:dyDescent="0.25">
      <c r="B19" s="14"/>
      <c r="C19" s="14"/>
      <c r="D19" s="14"/>
      <c r="E19" s="24"/>
      <c r="F19" s="14"/>
      <c r="G19" s="14"/>
      <c r="H19" s="14"/>
      <c r="I19" s="14"/>
    </row>
    <row r="20" spans="2:9" x14ac:dyDescent="0.25">
      <c r="B20" s="34" t="s">
        <v>72</v>
      </c>
      <c r="C20" s="35" t="s">
        <v>73</v>
      </c>
      <c r="D20" s="35" t="s">
        <v>74</v>
      </c>
      <c r="E20" s="32"/>
      <c r="F20" s="32"/>
      <c r="G20" s="32"/>
      <c r="H20" s="14"/>
      <c r="I20" s="14"/>
    </row>
    <row r="21" spans="2:9" x14ac:dyDescent="0.25">
      <c r="B21" s="12" t="s">
        <v>75</v>
      </c>
      <c r="C21" s="69"/>
      <c r="D21" s="69"/>
      <c r="E21" s="14"/>
      <c r="F21" s="14"/>
      <c r="G21" s="14"/>
      <c r="H21" s="14"/>
      <c r="I21" s="14"/>
    </row>
    <row r="22" spans="2:9" x14ac:dyDescent="0.25">
      <c r="B22" s="12" t="s">
        <v>76</v>
      </c>
      <c r="C22" s="69"/>
      <c r="D22" s="69"/>
      <c r="E22" s="14"/>
      <c r="F22" s="14"/>
      <c r="G22" s="14"/>
      <c r="H22" s="14"/>
      <c r="I22" s="14"/>
    </row>
    <row r="23" spans="2:9" x14ac:dyDescent="0.25">
      <c r="B23" s="12" t="s">
        <v>77</v>
      </c>
      <c r="C23" s="69"/>
      <c r="D23" s="69"/>
      <c r="E23" s="14"/>
      <c r="F23" s="14"/>
      <c r="G23" s="14"/>
      <c r="H23" s="14"/>
      <c r="I23" s="14"/>
    </row>
    <row r="24" spans="2:9" x14ac:dyDescent="0.25">
      <c r="B24" s="14"/>
      <c r="C24" s="14"/>
      <c r="D24" s="14"/>
      <c r="E24" s="24"/>
      <c r="F24" s="14"/>
      <c r="G24" s="14"/>
      <c r="H24" s="14"/>
      <c r="I24" s="14"/>
    </row>
    <row r="25" spans="2:9" x14ac:dyDescent="0.25">
      <c r="B25" s="14"/>
      <c r="C25" s="14"/>
      <c r="D25" s="14"/>
      <c r="E25" s="24"/>
      <c r="F25" s="14"/>
      <c r="G25" s="14"/>
      <c r="H25" s="14"/>
      <c r="I25" s="14"/>
    </row>
    <row r="26" spans="2:9" x14ac:dyDescent="0.25">
      <c r="B26" s="36" t="s">
        <v>44</v>
      </c>
      <c r="C26" s="26"/>
      <c r="D26" s="37"/>
      <c r="E26" s="26"/>
      <c r="F26" s="26"/>
      <c r="G26" s="26"/>
      <c r="H26" s="14"/>
      <c r="I26" s="14"/>
    </row>
    <row r="27" spans="2:9" x14ac:dyDescent="0.25">
      <c r="B27" s="15" t="s">
        <v>78</v>
      </c>
      <c r="C27" s="32"/>
      <c r="D27" s="32"/>
      <c r="E27" s="32"/>
      <c r="F27" s="32"/>
      <c r="G27" s="26"/>
      <c r="H27" s="26"/>
      <c r="I27" s="26"/>
    </row>
    <row r="28" spans="2:9" x14ac:dyDescent="0.25">
      <c r="B28" s="14" t="s">
        <v>79</v>
      </c>
      <c r="C28" s="14"/>
      <c r="D28" s="14"/>
      <c r="E28" s="24"/>
      <c r="F28" s="14"/>
      <c r="G28" s="14"/>
      <c r="H28" s="26"/>
      <c r="I28" s="26"/>
    </row>
  </sheetData>
  <mergeCells count="4">
    <mergeCell ref="C3:D3"/>
    <mergeCell ref="C4:D4"/>
    <mergeCell ref="C5:D5"/>
    <mergeCell ref="C6:D6"/>
  </mergeCells>
  <conditionalFormatting sqref="B3:I26 C27:I28">
    <cfRule type="expression" dxfId="40" priority="3">
      <formula>CELL("protect",B3)=0</formula>
    </cfRule>
  </conditionalFormatting>
  <conditionalFormatting sqref="B27">
    <cfRule type="expression" dxfId="39" priority="2">
      <formula>CELL("protect",B27)=0</formula>
    </cfRule>
  </conditionalFormatting>
  <conditionalFormatting sqref="B28">
    <cfRule type="expression" dxfId="38" priority="1">
      <formula>CELL("protect",B28)=0</formula>
    </cfRule>
  </conditionalFormatting>
  <dataValidations count="1">
    <dataValidation type="decimal" allowBlank="1" showInputMessage="1" showErrorMessage="1" sqref="D13:E15 C21:D23" xr:uid="{35D32281-7BA6-4A32-B784-D5215CC226BD}">
      <formula1>0</formula1>
      <formula2>9.99999999999999E+23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D5B6-042B-4E9D-BB07-7867BB8886E0}">
  <sheetPr>
    <tabColor theme="4" tint="0.39997558519241921"/>
  </sheetPr>
  <dimension ref="B3:I78"/>
  <sheetViews>
    <sheetView topLeftCell="A43" workbookViewId="0">
      <selection activeCell="B71" sqref="B71"/>
    </sheetView>
  </sheetViews>
  <sheetFormatPr defaultRowHeight="15" x14ac:dyDescent="0.25"/>
  <cols>
    <col min="2" max="2" width="32.7109375" customWidth="1"/>
    <col min="3" max="3" width="19.140625" customWidth="1"/>
    <col min="4" max="4" width="17.5703125" customWidth="1"/>
    <col min="5" max="5" width="19.85546875" customWidth="1"/>
    <col min="6" max="6" width="20.7109375" customWidth="1"/>
    <col min="7" max="7" width="22.140625" customWidth="1"/>
    <col min="8" max="8" width="22.85546875" customWidth="1"/>
  </cols>
  <sheetData>
    <row r="3" spans="2:9" x14ac:dyDescent="0.25">
      <c r="B3" s="12" t="s">
        <v>9</v>
      </c>
      <c r="C3" s="78" t="str">
        <f>'Cover Sheet'!C9</f>
        <v>RFP 02/2024</v>
      </c>
      <c r="D3" s="78"/>
      <c r="E3" s="14"/>
      <c r="F3" s="15" t="s">
        <v>10</v>
      </c>
      <c r="G3" s="13" t="str">
        <f>Index!B16</f>
        <v>TV.3</v>
      </c>
      <c r="H3" s="14"/>
      <c r="I3" s="14"/>
    </row>
    <row r="4" spans="2:9" x14ac:dyDescent="0.25">
      <c r="B4" s="12" t="s">
        <v>12</v>
      </c>
      <c r="C4" s="78" t="str">
        <f>'Cover Sheet'!C11</f>
        <v>Network Carrier and Infrastructure Services</v>
      </c>
      <c r="D4" s="78"/>
      <c r="E4" s="24"/>
      <c r="F4" s="14"/>
      <c r="G4" s="14"/>
      <c r="H4" s="14"/>
      <c r="I4" s="14"/>
    </row>
    <row r="5" spans="2:9" x14ac:dyDescent="0.25">
      <c r="B5" s="16" t="s">
        <v>13</v>
      </c>
      <c r="C5" s="78" t="str">
        <f>'Cover Sheet'!C13</f>
        <v>Tower V: Voice Carrier Services</v>
      </c>
      <c r="D5" s="78"/>
      <c r="E5" s="24"/>
      <c r="F5" s="14"/>
      <c r="G5" s="14"/>
      <c r="H5" s="14"/>
      <c r="I5" s="14"/>
    </row>
    <row r="6" spans="2:9" x14ac:dyDescent="0.25">
      <c r="B6" s="12" t="s">
        <v>14</v>
      </c>
      <c r="C6" s="78" t="str">
        <f>'Cover Sheet'!C15</f>
        <v>COMPANY XYZ</v>
      </c>
      <c r="D6" s="78"/>
      <c r="E6" s="24"/>
      <c r="F6" s="14"/>
      <c r="G6" s="14"/>
      <c r="H6" s="14"/>
      <c r="I6" s="14"/>
    </row>
    <row r="7" spans="2:9" x14ac:dyDescent="0.25">
      <c r="B7" s="14"/>
      <c r="C7" s="30"/>
      <c r="D7" s="30"/>
      <c r="E7" s="30"/>
      <c r="F7" s="30"/>
      <c r="G7" s="14"/>
      <c r="H7" s="14"/>
      <c r="I7" s="14"/>
    </row>
    <row r="8" spans="2:9" x14ac:dyDescent="0.25">
      <c r="B8" s="14"/>
      <c r="C8" s="30"/>
      <c r="D8" s="30"/>
      <c r="E8" s="30"/>
      <c r="F8" s="30"/>
      <c r="G8" s="14"/>
      <c r="H8" s="14"/>
      <c r="I8" s="14"/>
    </row>
    <row r="9" spans="2:9" ht="18.75" x14ac:dyDescent="0.3">
      <c r="B9" s="17" t="str">
        <f>"Template " &amp;G3&amp;" - "&amp;Index!C16</f>
        <v>Template TV.3 - Primary Voice Carrier: Inbound/Outbound</v>
      </c>
      <c r="C9" s="30"/>
      <c r="D9" s="30"/>
      <c r="E9" s="30"/>
      <c r="F9" s="30"/>
      <c r="G9" s="14"/>
      <c r="H9" s="14"/>
      <c r="I9" s="14"/>
    </row>
    <row r="10" spans="2:9" x14ac:dyDescent="0.25">
      <c r="B10" s="14"/>
      <c r="C10" s="30"/>
      <c r="D10" s="30"/>
      <c r="E10" s="30"/>
      <c r="F10" s="30"/>
      <c r="G10" s="14"/>
      <c r="H10" s="14"/>
      <c r="I10" s="14"/>
    </row>
    <row r="11" spans="2:9" x14ac:dyDescent="0.25">
      <c r="B11" s="14"/>
      <c r="C11" s="30"/>
      <c r="D11" s="30"/>
      <c r="E11" s="30"/>
      <c r="F11" s="30"/>
      <c r="G11" s="14"/>
      <c r="H11" s="14"/>
      <c r="I11" s="14"/>
    </row>
    <row r="12" spans="2:9" x14ac:dyDescent="0.25">
      <c r="B12" s="14"/>
      <c r="C12" s="30"/>
      <c r="D12" s="30"/>
      <c r="E12" s="30"/>
      <c r="F12" s="30"/>
      <c r="G12" s="14"/>
      <c r="H12" s="14"/>
      <c r="I12" s="14"/>
    </row>
    <row r="13" spans="2:9" ht="18.75" x14ac:dyDescent="0.3">
      <c r="B13" s="17" t="s">
        <v>80</v>
      </c>
      <c r="C13" s="17"/>
      <c r="D13" s="17"/>
      <c r="E13" s="27"/>
      <c r="F13" s="17"/>
      <c r="G13" s="28"/>
      <c r="H13" s="28"/>
      <c r="I13" s="28"/>
    </row>
    <row r="14" spans="2:9" x14ac:dyDescent="0.25">
      <c r="B14" s="14"/>
      <c r="C14" s="30"/>
      <c r="D14" s="30"/>
      <c r="E14" s="30"/>
      <c r="F14" s="30"/>
      <c r="G14" s="14"/>
      <c r="H14" s="14"/>
      <c r="I14" s="14"/>
    </row>
    <row r="15" spans="2:9" x14ac:dyDescent="0.25">
      <c r="B15" s="14"/>
      <c r="C15" s="14"/>
      <c r="D15" s="14"/>
      <c r="E15" s="32"/>
      <c r="F15" s="14"/>
      <c r="G15" s="14"/>
      <c r="H15" s="14"/>
      <c r="I15" s="14"/>
    </row>
    <row r="16" spans="2:9" ht="25.5" x14ac:dyDescent="0.25">
      <c r="B16" s="29" t="s">
        <v>81</v>
      </c>
      <c r="C16" s="31" t="s">
        <v>82</v>
      </c>
      <c r="D16" s="32"/>
      <c r="E16" s="32"/>
      <c r="F16" s="32"/>
      <c r="G16" s="32"/>
      <c r="H16" s="32"/>
      <c r="I16" s="32"/>
    </row>
    <row r="17" spans="2:9" x14ac:dyDescent="0.25">
      <c r="B17" s="12" t="s">
        <v>83</v>
      </c>
      <c r="C17" s="63"/>
      <c r="D17" s="38"/>
      <c r="E17" s="39"/>
      <c r="F17" s="38"/>
      <c r="G17" s="14"/>
      <c r="H17" s="14"/>
      <c r="I17" s="14"/>
    </row>
    <row r="18" spans="2:9" x14ac:dyDescent="0.25">
      <c r="B18" s="12" t="s">
        <v>84</v>
      </c>
      <c r="C18" s="63"/>
      <c r="D18" s="14"/>
      <c r="E18" s="14"/>
      <c r="F18" s="40"/>
      <c r="G18" s="14"/>
      <c r="H18" s="14"/>
      <c r="I18" s="14"/>
    </row>
    <row r="19" spans="2:9" x14ac:dyDescent="0.25">
      <c r="B19" s="12" t="s">
        <v>85</v>
      </c>
      <c r="C19" s="63"/>
      <c r="D19" s="14"/>
      <c r="E19" s="14"/>
      <c r="F19" s="42"/>
      <c r="G19" s="14"/>
      <c r="H19" s="14"/>
      <c r="I19" s="14"/>
    </row>
    <row r="20" spans="2:9" x14ac:dyDescent="0.25">
      <c r="B20" s="89" t="s">
        <v>86</v>
      </c>
      <c r="C20" s="90"/>
      <c r="D20" s="42"/>
      <c r="E20" s="39"/>
      <c r="F20" s="42"/>
      <c r="G20" s="14"/>
      <c r="H20" s="14"/>
      <c r="I20" s="14"/>
    </row>
    <row r="21" spans="2:9" x14ac:dyDescent="0.25">
      <c r="B21" s="12" t="s">
        <v>87</v>
      </c>
      <c r="C21" s="63">
        <v>0</v>
      </c>
      <c r="D21" s="42"/>
      <c r="E21" s="39"/>
      <c r="F21" s="42"/>
      <c r="G21" s="14"/>
      <c r="H21" s="14"/>
      <c r="I21" s="14"/>
    </row>
    <row r="22" spans="2:9" x14ac:dyDescent="0.25">
      <c r="B22" s="12" t="s">
        <v>88</v>
      </c>
      <c r="C22" s="63">
        <v>0</v>
      </c>
      <c r="D22" s="42"/>
      <c r="E22" s="39"/>
      <c r="F22" s="42"/>
      <c r="G22" s="14"/>
      <c r="H22" s="14"/>
      <c r="I22" s="14"/>
    </row>
    <row r="23" spans="2:9" x14ac:dyDescent="0.25">
      <c r="B23" s="12" t="s">
        <v>89</v>
      </c>
      <c r="C23" s="63">
        <v>0</v>
      </c>
      <c r="D23" s="42"/>
      <c r="E23" s="39"/>
      <c r="F23" s="42"/>
      <c r="G23" s="14"/>
      <c r="H23" s="14"/>
      <c r="I23" s="14"/>
    </row>
    <row r="24" spans="2:9" x14ac:dyDescent="0.25">
      <c r="B24" s="12" t="s">
        <v>90</v>
      </c>
      <c r="C24" s="63">
        <v>0</v>
      </c>
      <c r="D24" s="42"/>
      <c r="E24" s="39"/>
      <c r="F24" s="42"/>
      <c r="G24" s="14"/>
      <c r="H24" s="14"/>
      <c r="I24" s="14"/>
    </row>
    <row r="25" spans="2:9" x14ac:dyDescent="0.25">
      <c r="B25" s="14"/>
      <c r="C25" s="14"/>
      <c r="D25" s="14"/>
      <c r="E25" s="24"/>
      <c r="F25" s="15"/>
      <c r="G25" s="15"/>
      <c r="H25" s="15"/>
      <c r="I25" s="14"/>
    </row>
    <row r="26" spans="2:9" x14ac:dyDescent="0.25">
      <c r="B26" s="14"/>
      <c r="C26" s="14"/>
      <c r="D26" s="14"/>
      <c r="E26" s="24"/>
      <c r="F26" s="15"/>
      <c r="G26" s="15"/>
      <c r="H26" s="15"/>
      <c r="I26" s="14"/>
    </row>
    <row r="27" spans="2:9" x14ac:dyDescent="0.25">
      <c r="B27" s="15" t="s">
        <v>91</v>
      </c>
      <c r="C27" s="13" t="s">
        <v>92</v>
      </c>
      <c r="D27" s="13" t="s">
        <v>93</v>
      </c>
      <c r="E27" s="13" t="s">
        <v>94</v>
      </c>
      <c r="F27" s="13" t="s">
        <v>95</v>
      </c>
      <c r="G27" s="13" t="s">
        <v>96</v>
      </c>
      <c r="H27" s="13" t="s">
        <v>97</v>
      </c>
      <c r="I27" s="14"/>
    </row>
    <row r="28" spans="2:9" x14ac:dyDescent="0.25">
      <c r="B28" s="12" t="s">
        <v>83</v>
      </c>
      <c r="C28" s="52">
        <f>C35*C17</f>
        <v>0</v>
      </c>
      <c r="D28" s="52">
        <f>C28*(1+TV.7!C14)</f>
        <v>0</v>
      </c>
      <c r="E28" s="52">
        <f>D28*(1+TV.7!D14)</f>
        <v>0</v>
      </c>
      <c r="F28" s="52">
        <f>E28*(1+TV.7!E14)</f>
        <v>0</v>
      </c>
      <c r="G28" s="52">
        <f>F28*(1+TV.7!F14)</f>
        <v>0</v>
      </c>
      <c r="H28" s="53">
        <f>SUM(C28:G28)</f>
        <v>0</v>
      </c>
      <c r="I28" s="14"/>
    </row>
    <row r="29" spans="2:9" x14ac:dyDescent="0.25">
      <c r="B29" s="12" t="s">
        <v>84</v>
      </c>
      <c r="C29" s="52">
        <f>C36*C18</f>
        <v>0</v>
      </c>
      <c r="D29" s="52">
        <f>C29*(1+TV.7!C14)</f>
        <v>0</v>
      </c>
      <c r="E29" s="52">
        <f>D29*(1+TV.7!D14)</f>
        <v>0</v>
      </c>
      <c r="F29" s="52">
        <f>E29*(1+TV.7!E14)</f>
        <v>0</v>
      </c>
      <c r="G29" s="52">
        <f>F29*(1+TV.7!F14)</f>
        <v>0</v>
      </c>
      <c r="H29" s="53">
        <f t="shared" ref="H29:H30" si="0">SUM(C29:G29)</f>
        <v>0</v>
      </c>
      <c r="I29" s="14"/>
    </row>
    <row r="30" spans="2:9" x14ac:dyDescent="0.25">
      <c r="B30" s="12" t="s">
        <v>85</v>
      </c>
      <c r="C30" s="52">
        <f>C37*C19</f>
        <v>0</v>
      </c>
      <c r="D30" s="52">
        <f>C30*(1+TV.7!C14)</f>
        <v>0</v>
      </c>
      <c r="E30" s="52">
        <f>D30*(1+TV.7!D14)</f>
        <v>0</v>
      </c>
      <c r="F30" s="52">
        <f>E30*(1+TV.7!E14)</f>
        <v>0</v>
      </c>
      <c r="G30" s="52">
        <f>F30*(1+TV.7!F14)</f>
        <v>0</v>
      </c>
      <c r="H30" s="53">
        <f t="shared" si="0"/>
        <v>0</v>
      </c>
      <c r="I30" s="14"/>
    </row>
    <row r="31" spans="2:9" x14ac:dyDescent="0.25">
      <c r="B31" s="14"/>
      <c r="C31" s="59">
        <f>SUM(C28:C30)</f>
        <v>0</v>
      </c>
      <c r="D31" s="59">
        <f t="shared" ref="D31:H31" si="1">SUM(D28:D30)</f>
        <v>0</v>
      </c>
      <c r="E31" s="59">
        <f t="shared" si="1"/>
        <v>0</v>
      </c>
      <c r="F31" s="59">
        <f t="shared" si="1"/>
        <v>0</v>
      </c>
      <c r="G31" s="59">
        <f t="shared" si="1"/>
        <v>0</v>
      </c>
      <c r="H31" s="59">
        <f t="shared" si="1"/>
        <v>0</v>
      </c>
      <c r="I31" s="14"/>
    </row>
    <row r="32" spans="2:9" x14ac:dyDescent="0.25">
      <c r="B32" s="14"/>
      <c r="C32" s="14"/>
      <c r="D32" s="14"/>
      <c r="E32" s="24"/>
      <c r="F32" s="15"/>
      <c r="G32" s="15"/>
      <c r="H32" s="15"/>
      <c r="I32" s="14"/>
    </row>
    <row r="33" spans="2:9" x14ac:dyDescent="0.25">
      <c r="B33" s="14"/>
      <c r="C33" s="14"/>
      <c r="D33" s="14"/>
      <c r="E33" s="24"/>
      <c r="F33" s="15"/>
      <c r="G33" s="15"/>
      <c r="H33" s="15"/>
      <c r="I33" s="14"/>
    </row>
    <row r="34" spans="2:9" x14ac:dyDescent="0.25">
      <c r="B34" s="15" t="s">
        <v>98</v>
      </c>
      <c r="C34" s="13" t="s">
        <v>92</v>
      </c>
      <c r="D34" s="13" t="s">
        <v>93</v>
      </c>
      <c r="E34" s="13" t="s">
        <v>94</v>
      </c>
      <c r="F34" s="13" t="s">
        <v>95</v>
      </c>
      <c r="G34" s="13" t="s">
        <v>96</v>
      </c>
      <c r="H34" s="13" t="s">
        <v>97</v>
      </c>
      <c r="I34" s="14"/>
    </row>
    <row r="35" spans="2:9" x14ac:dyDescent="0.25">
      <c r="B35" s="12" t="s">
        <v>83</v>
      </c>
      <c r="C35" s="64">
        <v>116092466.97919384</v>
      </c>
      <c r="D35" s="64">
        <f t="shared" ref="D35:G37" si="2">C35*1.1</f>
        <v>127701713.67711323</v>
      </c>
      <c r="E35" s="64">
        <f t="shared" si="2"/>
        <v>140471885.04482457</v>
      </c>
      <c r="F35" s="64">
        <f t="shared" si="2"/>
        <v>154519073.54930705</v>
      </c>
      <c r="G35" s="64">
        <f t="shared" si="2"/>
        <v>169970980.90423778</v>
      </c>
      <c r="H35" s="66">
        <f>SUM(C35:G35)</f>
        <v>708756120.15467644</v>
      </c>
      <c r="I35" s="14"/>
    </row>
    <row r="36" spans="2:9" x14ac:dyDescent="0.25">
      <c r="B36" s="12" t="s">
        <v>84</v>
      </c>
      <c r="C36" s="64">
        <v>484164924.33949661</v>
      </c>
      <c r="D36" s="64">
        <f t="shared" si="2"/>
        <v>532581416.77344632</v>
      </c>
      <c r="E36" s="64">
        <f t="shared" si="2"/>
        <v>585839558.450791</v>
      </c>
      <c r="F36" s="64">
        <f t="shared" si="2"/>
        <v>644423514.29587018</v>
      </c>
      <c r="G36" s="64">
        <f t="shared" si="2"/>
        <v>708865865.72545731</v>
      </c>
      <c r="H36" s="66">
        <f t="shared" ref="H36:H37" si="3">SUM(C36:G36)</f>
        <v>2955875279.5850616</v>
      </c>
      <c r="I36" s="14"/>
    </row>
    <row r="37" spans="2:9" x14ac:dyDescent="0.25">
      <c r="B37" s="12" t="s">
        <v>85</v>
      </c>
      <c r="C37" s="64">
        <v>5552938079.6813097</v>
      </c>
      <c r="D37" s="64">
        <f t="shared" si="2"/>
        <v>6108231887.6494408</v>
      </c>
      <c r="E37" s="64">
        <f t="shared" si="2"/>
        <v>6719055076.4143858</v>
      </c>
      <c r="F37" s="64">
        <f t="shared" si="2"/>
        <v>7390960584.0558252</v>
      </c>
      <c r="G37" s="64">
        <f t="shared" si="2"/>
        <v>8130056642.4614086</v>
      </c>
      <c r="H37" s="66">
        <f t="shared" si="3"/>
        <v>33901242270.262367</v>
      </c>
      <c r="I37" s="14"/>
    </row>
    <row r="38" spans="2:9" x14ac:dyDescent="0.25">
      <c r="B38" s="14"/>
      <c r="C38" s="65">
        <f t="shared" ref="C38:H38" si="4">SUM(C35:C37)</f>
        <v>6153195471</v>
      </c>
      <c r="D38" s="65">
        <f t="shared" si="4"/>
        <v>6768515018.1000004</v>
      </c>
      <c r="E38" s="65">
        <f t="shared" si="4"/>
        <v>7445366519.9100018</v>
      </c>
      <c r="F38" s="65">
        <f t="shared" si="4"/>
        <v>8189903171.9010029</v>
      </c>
      <c r="G38" s="65">
        <f t="shared" si="4"/>
        <v>9008893489.0911045</v>
      </c>
      <c r="H38" s="65">
        <f t="shared" si="4"/>
        <v>37565873670.002106</v>
      </c>
      <c r="I38" s="14"/>
    </row>
    <row r="39" spans="2:9" ht="15.75" thickTop="1" x14ac:dyDescent="0.25">
      <c r="B39" s="14"/>
      <c r="C39" s="14"/>
      <c r="D39" s="14"/>
      <c r="E39" s="24"/>
      <c r="F39" s="15"/>
      <c r="G39" s="15"/>
      <c r="H39" s="15"/>
      <c r="I39" s="14"/>
    </row>
    <row r="40" spans="2:9" ht="18.75" x14ac:dyDescent="0.3">
      <c r="B40" s="17" t="s">
        <v>99</v>
      </c>
      <c r="C40" s="17"/>
      <c r="D40" s="17"/>
      <c r="E40" s="27"/>
      <c r="F40" s="17"/>
      <c r="G40" s="28"/>
      <c r="H40" s="28"/>
      <c r="I40" s="28"/>
    </row>
    <row r="41" spans="2:9" x14ac:dyDescent="0.25">
      <c r="B41" s="14"/>
      <c r="C41" s="30"/>
      <c r="D41" s="30"/>
      <c r="E41" s="30"/>
      <c r="F41" s="30"/>
      <c r="G41" s="14"/>
      <c r="H41" s="14"/>
      <c r="I41" s="14"/>
    </row>
    <row r="42" spans="2:9" x14ac:dyDescent="0.25">
      <c r="B42" s="14"/>
      <c r="C42" s="14"/>
      <c r="D42" s="14"/>
      <c r="E42" s="32"/>
      <c r="F42" s="14"/>
      <c r="G42" s="14"/>
      <c r="H42" s="14"/>
      <c r="I42" s="14"/>
    </row>
    <row r="43" spans="2:9" ht="25.5" x14ac:dyDescent="0.25">
      <c r="B43" s="29" t="s">
        <v>100</v>
      </c>
      <c r="C43" s="31" t="s">
        <v>82</v>
      </c>
      <c r="D43" s="32"/>
      <c r="E43" s="32"/>
      <c r="F43" s="32"/>
      <c r="G43" s="32"/>
      <c r="H43" s="32"/>
      <c r="I43" s="32"/>
    </row>
    <row r="44" spans="2:9" x14ac:dyDescent="0.25">
      <c r="B44" s="12" t="s">
        <v>83</v>
      </c>
      <c r="C44" s="63"/>
      <c r="D44" s="38"/>
      <c r="E44" s="39"/>
      <c r="F44" s="38"/>
      <c r="G44" s="14"/>
      <c r="H44" s="14"/>
      <c r="I44" s="14"/>
    </row>
    <row r="45" spans="2:9" x14ac:dyDescent="0.25">
      <c r="B45" s="12" t="s">
        <v>84</v>
      </c>
      <c r="C45" s="63"/>
      <c r="D45" s="14"/>
      <c r="E45" s="14"/>
      <c r="F45" s="40"/>
      <c r="G45" s="14"/>
      <c r="H45" s="14"/>
      <c r="I45" s="14"/>
    </row>
    <row r="46" spans="2:9" x14ac:dyDescent="0.25">
      <c r="B46" s="62" t="s">
        <v>85</v>
      </c>
      <c r="C46" s="63"/>
      <c r="D46" s="14"/>
      <c r="E46" s="14"/>
      <c r="F46" s="42"/>
      <c r="G46" s="14"/>
      <c r="H46" s="14"/>
      <c r="I46" s="14"/>
    </row>
    <row r="47" spans="2:9" x14ac:dyDescent="0.25">
      <c r="B47" s="62" t="s">
        <v>86</v>
      </c>
      <c r="C47" s="54"/>
      <c r="D47" s="42"/>
      <c r="E47" s="39"/>
      <c r="F47" s="42"/>
      <c r="G47" s="14"/>
      <c r="H47" s="14"/>
      <c r="I47" s="14"/>
    </row>
    <row r="48" spans="2:9" x14ac:dyDescent="0.25">
      <c r="B48" s="12" t="s">
        <v>87</v>
      </c>
      <c r="C48" s="63">
        <v>0</v>
      </c>
      <c r="D48" s="42"/>
      <c r="E48" s="39"/>
      <c r="F48" s="42"/>
      <c r="G48" s="14"/>
      <c r="H48" s="14"/>
      <c r="I48" s="14"/>
    </row>
    <row r="49" spans="2:9" x14ac:dyDescent="0.25">
      <c r="B49" s="12" t="s">
        <v>88</v>
      </c>
      <c r="C49" s="63">
        <v>0</v>
      </c>
      <c r="D49" s="42"/>
      <c r="E49" s="39"/>
      <c r="F49" s="42"/>
      <c r="G49" s="14"/>
      <c r="H49" s="14"/>
      <c r="I49" s="14"/>
    </row>
    <row r="50" spans="2:9" x14ac:dyDescent="0.25">
      <c r="B50" s="12" t="s">
        <v>89</v>
      </c>
      <c r="C50" s="63">
        <v>0</v>
      </c>
      <c r="D50" s="42"/>
      <c r="E50" s="39"/>
      <c r="F50" s="42"/>
      <c r="G50" s="14"/>
      <c r="H50" s="14"/>
      <c r="I50" s="14"/>
    </row>
    <row r="51" spans="2:9" x14ac:dyDescent="0.25">
      <c r="B51" s="12" t="s">
        <v>90</v>
      </c>
      <c r="C51" s="63">
        <v>0</v>
      </c>
      <c r="D51" s="42"/>
      <c r="E51" s="39"/>
      <c r="F51" s="42"/>
      <c r="G51" s="14"/>
      <c r="H51" s="14"/>
      <c r="I51" s="14"/>
    </row>
    <row r="52" spans="2:9" x14ac:dyDescent="0.25">
      <c r="B52" s="14"/>
      <c r="C52" s="14"/>
      <c r="D52" s="14"/>
      <c r="E52" s="24"/>
      <c r="F52" s="15"/>
      <c r="G52" s="15"/>
      <c r="H52" s="15"/>
      <c r="I52" s="14"/>
    </row>
    <row r="53" spans="2:9" x14ac:dyDescent="0.25">
      <c r="B53" s="15" t="s">
        <v>91</v>
      </c>
      <c r="C53" s="13" t="s">
        <v>92</v>
      </c>
      <c r="D53" s="13" t="s">
        <v>93</v>
      </c>
      <c r="E53" s="13" t="s">
        <v>94</v>
      </c>
      <c r="F53" s="13" t="s">
        <v>95</v>
      </c>
      <c r="G53" s="13" t="s">
        <v>96</v>
      </c>
      <c r="H53" s="13" t="s">
        <v>97</v>
      </c>
      <c r="I53" s="14"/>
    </row>
    <row r="54" spans="2:9" x14ac:dyDescent="0.25">
      <c r="B54" s="12" t="s">
        <v>83</v>
      </c>
      <c r="C54" s="52">
        <f>C61*C17</f>
        <v>0</v>
      </c>
      <c r="D54" s="52">
        <f>C54*(1+TV.7!C14)</f>
        <v>0</v>
      </c>
      <c r="E54" s="52">
        <f>D54*(1+TV.7!D14)</f>
        <v>0</v>
      </c>
      <c r="F54" s="52">
        <f>E54*(1+TV.7!E14)</f>
        <v>0</v>
      </c>
      <c r="G54" s="52">
        <f>F54*(1+TV.7!F14)</f>
        <v>0</v>
      </c>
      <c r="H54" s="53">
        <f>SUM(C54:G54)</f>
        <v>0</v>
      </c>
      <c r="I54" s="14"/>
    </row>
    <row r="55" spans="2:9" x14ac:dyDescent="0.25">
      <c r="B55" s="12" t="s">
        <v>84</v>
      </c>
      <c r="C55" s="52">
        <f>C62*C18</f>
        <v>0</v>
      </c>
      <c r="D55" s="52">
        <f>C55*(1+TV.7!C14)</f>
        <v>0</v>
      </c>
      <c r="E55" s="52">
        <f>D55*(1+TV.7!D14)</f>
        <v>0</v>
      </c>
      <c r="F55" s="52">
        <f>E55*(1+TV.7!E14)</f>
        <v>0</v>
      </c>
      <c r="G55" s="52">
        <f>F55*(1+TV.7!F14)</f>
        <v>0</v>
      </c>
      <c r="H55" s="53">
        <f t="shared" ref="H55:H56" si="5">SUM(C55:G55)</f>
        <v>0</v>
      </c>
      <c r="I55" s="14"/>
    </row>
    <row r="56" spans="2:9" x14ac:dyDescent="0.25">
      <c r="B56" s="12" t="s">
        <v>85</v>
      </c>
      <c r="C56" s="52">
        <f>C63*C19</f>
        <v>0</v>
      </c>
      <c r="D56" s="52">
        <f>C56*(1+TV.7!C14)</f>
        <v>0</v>
      </c>
      <c r="E56" s="52">
        <f>D56*(1+TV.7!D14)</f>
        <v>0</v>
      </c>
      <c r="F56" s="52">
        <f>E56*(1+TV.7!E14)</f>
        <v>0</v>
      </c>
      <c r="G56" s="52">
        <f>F56*(1+TV.7!F14)</f>
        <v>0</v>
      </c>
      <c r="H56" s="53">
        <f t="shared" si="5"/>
        <v>0</v>
      </c>
      <c r="I56" s="14"/>
    </row>
    <row r="57" spans="2:9" ht="15.75" thickBot="1" x14ac:dyDescent="0.3">
      <c r="B57" s="14"/>
      <c r="C57" s="59">
        <f>SUM(C54:C56)</f>
        <v>0</v>
      </c>
      <c r="D57" s="59">
        <f t="shared" ref="D57:H57" si="6">SUM(D54:D56)</f>
        <v>0</v>
      </c>
      <c r="E57" s="59">
        <f t="shared" si="6"/>
        <v>0</v>
      </c>
      <c r="F57" s="59">
        <f t="shared" si="6"/>
        <v>0</v>
      </c>
      <c r="G57" s="59">
        <f t="shared" si="6"/>
        <v>0</v>
      </c>
      <c r="H57" s="59">
        <f t="shared" si="6"/>
        <v>0</v>
      </c>
      <c r="I57" s="14"/>
    </row>
    <row r="58" spans="2:9" ht="15.75" thickTop="1" x14ac:dyDescent="0.25">
      <c r="B58" s="14"/>
      <c r="C58" s="55"/>
      <c r="D58" s="55"/>
      <c r="E58" s="55"/>
      <c r="F58" s="56"/>
      <c r="G58" s="56"/>
      <c r="H58" s="56"/>
      <c r="I58" s="14"/>
    </row>
    <row r="59" spans="2:9" x14ac:dyDescent="0.25">
      <c r="B59" s="14"/>
      <c r="C59" s="14"/>
      <c r="D59" s="14"/>
      <c r="E59" s="24"/>
      <c r="F59" s="15"/>
      <c r="G59" s="15"/>
      <c r="H59" s="15"/>
      <c r="I59" s="14"/>
    </row>
    <row r="60" spans="2:9" x14ac:dyDescent="0.25">
      <c r="B60" s="15" t="s">
        <v>98</v>
      </c>
      <c r="C60" s="14"/>
      <c r="D60" s="14"/>
      <c r="E60" s="24"/>
      <c r="F60" s="15"/>
      <c r="G60" s="15"/>
      <c r="H60" s="15"/>
      <c r="I60" s="14"/>
    </row>
    <row r="61" spans="2:9" x14ac:dyDescent="0.25">
      <c r="B61" s="12" t="s">
        <v>83</v>
      </c>
      <c r="C61" s="52">
        <f>525250000</f>
        <v>525250000</v>
      </c>
      <c r="D61" s="52">
        <f>C61*1.1</f>
        <v>577775000</v>
      </c>
      <c r="E61" s="52">
        <f>D61*1.1</f>
        <v>635552500</v>
      </c>
      <c r="F61" s="52">
        <f t="shared" ref="F61:G61" si="7">E61*1.1</f>
        <v>699107750</v>
      </c>
      <c r="G61" s="52">
        <f t="shared" si="7"/>
        <v>769018525.00000012</v>
      </c>
      <c r="H61" s="15"/>
      <c r="I61" s="14"/>
    </row>
    <row r="62" spans="2:9" x14ac:dyDescent="0.25">
      <c r="B62" s="12" t="s">
        <v>84</v>
      </c>
      <c r="C62" s="52">
        <f>850250000</f>
        <v>850250000</v>
      </c>
      <c r="D62" s="52">
        <f t="shared" ref="D62:E63" si="8">C62*1.1</f>
        <v>935275000.00000012</v>
      </c>
      <c r="E62" s="52">
        <f t="shared" si="8"/>
        <v>1028802500.0000002</v>
      </c>
      <c r="F62" s="52">
        <f t="shared" ref="F62:G62" si="9">E62*1.1</f>
        <v>1131682750.0000002</v>
      </c>
      <c r="G62" s="52">
        <f t="shared" si="9"/>
        <v>1244851025.0000005</v>
      </c>
      <c r="H62" s="15"/>
      <c r="I62" s="14"/>
    </row>
    <row r="63" spans="2:9" x14ac:dyDescent="0.25">
      <c r="B63" s="12" t="s">
        <v>85</v>
      </c>
      <c r="C63" s="52">
        <f>1550250000</f>
        <v>1550250000</v>
      </c>
      <c r="D63" s="52">
        <f t="shared" si="8"/>
        <v>1705275000.0000002</v>
      </c>
      <c r="E63" s="52">
        <f t="shared" si="8"/>
        <v>1875802500.0000005</v>
      </c>
      <c r="F63" s="52">
        <f t="shared" ref="F63:G63" si="10">E63*1.1</f>
        <v>2063382750.0000007</v>
      </c>
      <c r="G63" s="52">
        <f t="shared" si="10"/>
        <v>2269721025.000001</v>
      </c>
      <c r="H63" s="15"/>
      <c r="I63" s="14"/>
    </row>
    <row r="64" spans="2:9" ht="15.75" thickBot="1" x14ac:dyDescent="0.3">
      <c r="B64" s="14"/>
      <c r="C64" s="57">
        <f>SUM(C61:C63)</f>
        <v>2925750000</v>
      </c>
      <c r="D64" s="57">
        <f>SUM(D61:D63)</f>
        <v>3218325000</v>
      </c>
      <c r="E64" s="58">
        <f t="shared" ref="E64:G64" si="11">D64*1.1</f>
        <v>3540157500.0000005</v>
      </c>
      <c r="F64" s="58">
        <f t="shared" si="11"/>
        <v>3894173250.000001</v>
      </c>
      <c r="G64" s="58">
        <f t="shared" si="11"/>
        <v>4283590575.0000014</v>
      </c>
      <c r="H64" s="15"/>
      <c r="I64" s="14"/>
    </row>
    <row r="65" spans="2:9" x14ac:dyDescent="0.25">
      <c r="B65" s="14"/>
      <c r="C65" s="14"/>
      <c r="D65" s="14"/>
      <c r="E65" s="24"/>
      <c r="F65" s="15"/>
      <c r="G65" s="15"/>
      <c r="H65" s="15"/>
      <c r="I65" s="14"/>
    </row>
    <row r="66" spans="2:9" x14ac:dyDescent="0.25">
      <c r="B66" s="14"/>
      <c r="C66" s="14"/>
      <c r="D66" s="14"/>
      <c r="E66" s="24"/>
      <c r="F66" s="15"/>
      <c r="G66" s="15"/>
      <c r="H66" s="15"/>
      <c r="I66" s="14"/>
    </row>
    <row r="67" spans="2:9" x14ac:dyDescent="0.25">
      <c r="B67" s="15" t="s">
        <v>101</v>
      </c>
      <c r="C67" s="68">
        <f>C31+C57</f>
        <v>0</v>
      </c>
      <c r="D67" s="68">
        <f>D31+D57</f>
        <v>0</v>
      </c>
      <c r="E67" s="68">
        <f>E31+E57</f>
        <v>0</v>
      </c>
      <c r="F67" s="68">
        <f>F31+F57</f>
        <v>0</v>
      </c>
      <c r="G67" s="68">
        <f>G31+G57</f>
        <v>0</v>
      </c>
      <c r="H67" s="68">
        <f>SUM(C67:G67)</f>
        <v>0</v>
      </c>
      <c r="I67" s="14"/>
    </row>
    <row r="68" spans="2:9" x14ac:dyDescent="0.25">
      <c r="B68" s="15"/>
      <c r="C68" s="14"/>
      <c r="D68" s="14"/>
      <c r="E68" s="24"/>
      <c r="F68" s="15"/>
      <c r="H68" s="67"/>
      <c r="I68" s="14"/>
    </row>
    <row r="69" spans="2:9" x14ac:dyDescent="0.25">
      <c r="B69" s="23" t="s">
        <v>102</v>
      </c>
      <c r="C69" s="14"/>
      <c r="D69" s="14"/>
      <c r="E69" s="24"/>
      <c r="F69" s="43"/>
      <c r="G69" s="43"/>
      <c r="H69" s="43"/>
      <c r="I69" s="14"/>
    </row>
    <row r="70" spans="2:9" x14ac:dyDescent="0.25">
      <c r="B70" s="14" t="s">
        <v>103</v>
      </c>
      <c r="C70" s="14"/>
      <c r="D70" s="14"/>
      <c r="E70" s="24">
        <v>0.33416145836539196</v>
      </c>
      <c r="F70" s="43"/>
      <c r="G70" s="43"/>
      <c r="H70" s="43"/>
      <c r="I70" s="14"/>
    </row>
    <row r="71" spans="2:9" x14ac:dyDescent="0.25">
      <c r="B71" s="14" t="s">
        <v>104</v>
      </c>
      <c r="C71" s="14"/>
      <c r="D71" s="14"/>
      <c r="E71" s="24"/>
      <c r="F71" s="43"/>
      <c r="G71" s="43"/>
      <c r="H71" s="43"/>
      <c r="I71" s="14"/>
    </row>
    <row r="72" spans="2:9" x14ac:dyDescent="0.25">
      <c r="B72" s="50" t="s">
        <v>105</v>
      </c>
      <c r="C72" s="50"/>
      <c r="D72" s="14"/>
      <c r="E72" s="24"/>
      <c r="F72" s="14"/>
      <c r="G72" s="14"/>
      <c r="H72" s="14"/>
      <c r="I72" s="14"/>
    </row>
    <row r="73" spans="2:9" x14ac:dyDescent="0.25">
      <c r="B73" s="50" t="s">
        <v>106</v>
      </c>
      <c r="C73" s="50"/>
      <c r="D73" s="14"/>
      <c r="E73" s="24"/>
      <c r="F73" s="14"/>
      <c r="G73" s="14"/>
      <c r="H73" s="14"/>
      <c r="I73" s="14"/>
    </row>
    <row r="74" spans="2:9" x14ac:dyDescent="0.25">
      <c r="B74" s="50" t="s">
        <v>107</v>
      </c>
      <c r="C74" s="50"/>
      <c r="D74" s="14"/>
      <c r="E74" s="24"/>
      <c r="F74" s="14"/>
      <c r="G74" s="14"/>
      <c r="H74" s="14"/>
      <c r="I74" s="14"/>
    </row>
    <row r="75" spans="2:9" x14ac:dyDescent="0.25">
      <c r="B75" s="50" t="s">
        <v>108</v>
      </c>
      <c r="C75" s="50"/>
      <c r="D75" s="14"/>
      <c r="E75" s="24"/>
      <c r="F75" s="14"/>
      <c r="G75" s="14"/>
      <c r="H75" s="14"/>
      <c r="I75" s="14"/>
    </row>
    <row r="76" spans="2:9" x14ac:dyDescent="0.25">
      <c r="B76" s="14" t="s">
        <v>109</v>
      </c>
      <c r="C76" s="14"/>
      <c r="D76" s="14"/>
      <c r="E76" s="51"/>
      <c r="F76" s="14"/>
      <c r="G76" s="14"/>
      <c r="H76" s="14"/>
      <c r="I76" s="14"/>
    </row>
    <row r="77" spans="2:9" x14ac:dyDescent="0.25">
      <c r="B77" s="15" t="s">
        <v>110</v>
      </c>
      <c r="C77" s="14"/>
      <c r="D77" s="14"/>
      <c r="E77" s="24"/>
      <c r="F77" s="14"/>
      <c r="G77" s="14"/>
      <c r="H77" s="14"/>
      <c r="I77" s="14"/>
    </row>
    <row r="78" spans="2:9" x14ac:dyDescent="0.25">
      <c r="B78" s="14" t="s">
        <v>111</v>
      </c>
    </row>
  </sheetData>
  <mergeCells count="5">
    <mergeCell ref="C3:D3"/>
    <mergeCell ref="C4:D4"/>
    <mergeCell ref="C5:D5"/>
    <mergeCell ref="C6:D6"/>
    <mergeCell ref="B20:C20"/>
  </mergeCells>
  <conditionalFormatting sqref="B3:I8 B57:I60 C54:I56 C61:I63 C17:I19 B21:I26 B47:I53 I27:I38 B10:I16 C9:I9 C44:I46 B64:I66 B69:I76 H67:I68 B68:F68 B67:G67 C77:I77 B39:I43 B20 D20:I20">
    <cfRule type="expression" dxfId="37" priority="15">
      <formula>CELL("protect",B3)=0</formula>
    </cfRule>
  </conditionalFormatting>
  <conditionalFormatting sqref="B54:B56">
    <cfRule type="expression" dxfId="36" priority="14">
      <formula>CELL("protect",B54)=0</formula>
    </cfRule>
  </conditionalFormatting>
  <conditionalFormatting sqref="B61:B63">
    <cfRule type="expression" dxfId="35" priority="13">
      <formula>CELL("protect",B61)=0</formula>
    </cfRule>
  </conditionalFormatting>
  <conditionalFormatting sqref="B17:B19">
    <cfRule type="expression" dxfId="34" priority="12">
      <formula>CELL("protect",B17)=0</formula>
    </cfRule>
  </conditionalFormatting>
  <conditionalFormatting sqref="B44:B45">
    <cfRule type="expression" dxfId="33" priority="11">
      <formula>CELL("protect",B44)=0</formula>
    </cfRule>
  </conditionalFormatting>
  <conditionalFormatting sqref="B46">
    <cfRule type="expression" dxfId="32" priority="10">
      <formula>CELL("protect",B46)=0</formula>
    </cfRule>
  </conditionalFormatting>
  <conditionalFormatting sqref="C32:H33 B38:H38 C35:H37">
    <cfRule type="expression" dxfId="31" priority="9">
      <formula>CELL("protect",B32)=0</formula>
    </cfRule>
  </conditionalFormatting>
  <conditionalFormatting sqref="B27 B31:B34">
    <cfRule type="expression" dxfId="30" priority="8">
      <formula>CELL("protect",B27)=0</formula>
    </cfRule>
  </conditionalFormatting>
  <conditionalFormatting sqref="C27:H31">
    <cfRule type="expression" dxfId="29" priority="7">
      <formula>CELL("protect",C27)=0</formula>
    </cfRule>
  </conditionalFormatting>
  <conditionalFormatting sqref="B28:B30">
    <cfRule type="expression" dxfId="28" priority="6">
      <formula>CELL("protect",B28)=0</formula>
    </cfRule>
  </conditionalFormatting>
  <conditionalFormatting sqref="B35:B37">
    <cfRule type="expression" dxfId="27" priority="5">
      <formula>CELL("protect",B35)=0</formula>
    </cfRule>
  </conditionalFormatting>
  <conditionalFormatting sqref="C34:H34">
    <cfRule type="expression" dxfId="26" priority="4">
      <formula>CELL("protect",C34)=0</formula>
    </cfRule>
  </conditionalFormatting>
  <conditionalFormatting sqref="B9">
    <cfRule type="expression" dxfId="25" priority="3">
      <formula>CELL("protect",B9)=0</formula>
    </cfRule>
  </conditionalFormatting>
  <conditionalFormatting sqref="B77">
    <cfRule type="expression" dxfId="24" priority="2">
      <formula>CELL("protect",B77)=0</formula>
    </cfRule>
  </conditionalFormatting>
  <conditionalFormatting sqref="B78">
    <cfRule type="expression" dxfId="23" priority="1">
      <formula>CELL("protect",B78)=0</formula>
    </cfRule>
  </conditionalFormatting>
  <dataValidations count="1">
    <dataValidation type="decimal" allowBlank="1" showInputMessage="1" showErrorMessage="1" sqref="C17:C18 C21:C24 C48:C51 C44:C45" xr:uid="{D0A37247-AB75-4AC4-AAF3-31E42320B96F}">
      <formula1>0</formula1>
      <formula2>9999999999999990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ABBA0-B410-4E72-9E1E-4311FF0DEDCB}">
  <sheetPr>
    <tabColor theme="4" tint="0.39997558519241921"/>
  </sheetPr>
  <dimension ref="B3:I45"/>
  <sheetViews>
    <sheetView topLeftCell="A9" workbookViewId="0">
      <selection activeCell="B38" sqref="B38"/>
    </sheetView>
  </sheetViews>
  <sheetFormatPr defaultRowHeight="15" x14ac:dyDescent="0.25"/>
  <cols>
    <col min="2" max="2" width="32.7109375" customWidth="1"/>
    <col min="3" max="3" width="18" customWidth="1"/>
    <col min="4" max="4" width="23.7109375" customWidth="1"/>
    <col min="5" max="5" width="21" customWidth="1"/>
    <col min="6" max="6" width="18.28515625" customWidth="1"/>
    <col min="7" max="7" width="17.5703125" customWidth="1"/>
    <col min="8" max="8" width="18.7109375" customWidth="1"/>
  </cols>
  <sheetData>
    <row r="3" spans="2:9" x14ac:dyDescent="0.25">
      <c r="B3" s="12" t="s">
        <v>9</v>
      </c>
      <c r="C3" s="78" t="str">
        <f>'Cover Sheet'!C9</f>
        <v>RFP 02/2024</v>
      </c>
      <c r="D3" s="78"/>
      <c r="E3" s="14"/>
      <c r="F3" s="15" t="s">
        <v>10</v>
      </c>
      <c r="G3" s="13" t="str">
        <f>Index!B17</f>
        <v>TV.4</v>
      </c>
      <c r="H3" s="14"/>
      <c r="I3" s="14"/>
    </row>
    <row r="4" spans="2:9" x14ac:dyDescent="0.25">
      <c r="B4" s="12" t="s">
        <v>12</v>
      </c>
      <c r="C4" s="78" t="str">
        <f>'Cover Sheet'!C11</f>
        <v>Network Carrier and Infrastructure Services</v>
      </c>
      <c r="D4" s="78"/>
      <c r="E4" s="24"/>
      <c r="F4" s="14"/>
      <c r="G4" s="14"/>
      <c r="H4" s="14"/>
      <c r="I4" s="14"/>
    </row>
    <row r="5" spans="2:9" x14ac:dyDescent="0.25">
      <c r="B5" s="16" t="s">
        <v>13</v>
      </c>
      <c r="C5" s="78" t="str">
        <f>'Cover Sheet'!C13</f>
        <v>Tower V: Voice Carrier Services</v>
      </c>
      <c r="D5" s="78"/>
      <c r="E5" s="24"/>
      <c r="F5" s="14"/>
      <c r="G5" s="14"/>
      <c r="H5" s="14"/>
      <c r="I5" s="14"/>
    </row>
    <row r="6" spans="2:9" x14ac:dyDescent="0.25">
      <c r="B6" s="12" t="s">
        <v>14</v>
      </c>
      <c r="C6" s="78" t="str">
        <f>'Cover Sheet'!C15</f>
        <v>COMPANY XYZ</v>
      </c>
      <c r="D6" s="78"/>
      <c r="E6" s="24"/>
      <c r="F6" s="14"/>
      <c r="G6" s="14"/>
      <c r="H6" s="14"/>
      <c r="I6" s="14"/>
    </row>
    <row r="7" spans="2:9" x14ac:dyDescent="0.25">
      <c r="B7" s="14"/>
      <c r="C7" s="30"/>
      <c r="D7" s="30"/>
      <c r="E7" s="30"/>
      <c r="F7" s="30"/>
      <c r="G7" s="14"/>
      <c r="H7" s="14"/>
      <c r="I7" s="14"/>
    </row>
    <row r="8" spans="2:9" x14ac:dyDescent="0.25">
      <c r="B8" s="14"/>
      <c r="C8" s="30"/>
      <c r="D8" s="30"/>
      <c r="E8" s="30"/>
      <c r="F8" s="30"/>
      <c r="G8" s="14"/>
      <c r="H8" s="14"/>
      <c r="I8" s="14"/>
    </row>
    <row r="9" spans="2:9" ht="18.75" x14ac:dyDescent="0.3">
      <c r="B9" s="17" t="str">
        <f>"Template " &amp;G3&amp;" - "&amp;Index!C17</f>
        <v>Template TV.4 - Preferred Inbound Call Charges</v>
      </c>
      <c r="C9" s="17"/>
      <c r="D9" s="17"/>
      <c r="E9" s="27"/>
      <c r="F9" s="17"/>
      <c r="G9" s="28"/>
      <c r="H9" s="28"/>
      <c r="I9" s="28"/>
    </row>
    <row r="10" spans="2:9" x14ac:dyDescent="0.25">
      <c r="B10" s="14"/>
      <c r="C10" s="30"/>
      <c r="D10" s="30"/>
      <c r="E10" s="30"/>
      <c r="F10" s="30"/>
      <c r="G10" s="14"/>
      <c r="H10" s="14"/>
      <c r="I10" s="14"/>
    </row>
    <row r="11" spans="2:9" x14ac:dyDescent="0.25">
      <c r="B11" s="14"/>
      <c r="C11" s="14"/>
      <c r="D11" s="14"/>
      <c r="E11" s="32"/>
      <c r="F11" s="14"/>
      <c r="G11" s="14"/>
      <c r="H11" s="14"/>
      <c r="I11" s="14"/>
    </row>
    <row r="12" spans="2:9" ht="25.5" x14ac:dyDescent="0.25">
      <c r="B12" s="29" t="s">
        <v>100</v>
      </c>
      <c r="C12" s="31" t="s">
        <v>82</v>
      </c>
      <c r="D12" s="32"/>
      <c r="E12" s="32"/>
      <c r="F12" s="32"/>
      <c r="G12" s="32"/>
      <c r="H12" s="32"/>
      <c r="I12" s="32"/>
    </row>
    <row r="13" spans="2:9" x14ac:dyDescent="0.25">
      <c r="B13" s="12" t="s">
        <v>83</v>
      </c>
      <c r="C13" s="63"/>
      <c r="D13" s="38"/>
      <c r="E13" s="39"/>
      <c r="F13" s="38"/>
      <c r="G13" s="14"/>
      <c r="H13" s="14"/>
      <c r="I13" s="14"/>
    </row>
    <row r="14" spans="2:9" x14ac:dyDescent="0.25">
      <c r="B14" s="12" t="s">
        <v>84</v>
      </c>
      <c r="C14" s="63"/>
      <c r="D14" s="38"/>
      <c r="E14" s="39"/>
      <c r="F14" s="38"/>
      <c r="G14" s="14"/>
      <c r="H14" s="14"/>
      <c r="I14" s="14"/>
    </row>
    <row r="15" spans="2:9" x14ac:dyDescent="0.25">
      <c r="B15" s="12" t="s">
        <v>85</v>
      </c>
      <c r="C15" s="63"/>
      <c r="D15" s="14"/>
      <c r="E15" s="14"/>
      <c r="F15" s="40"/>
      <c r="G15" s="14"/>
      <c r="H15" s="14"/>
      <c r="I15" s="14"/>
    </row>
    <row r="16" spans="2:9" x14ac:dyDescent="0.25">
      <c r="B16" s="12" t="s">
        <v>86</v>
      </c>
      <c r="C16" s="41"/>
      <c r="D16" s="42"/>
      <c r="E16" s="39"/>
      <c r="F16" s="42"/>
      <c r="G16" s="14"/>
      <c r="H16" s="14"/>
      <c r="I16" s="14"/>
    </row>
    <row r="17" spans="2:9" x14ac:dyDescent="0.25">
      <c r="B17" s="12" t="s">
        <v>87</v>
      </c>
      <c r="C17" s="63">
        <v>0</v>
      </c>
      <c r="D17" s="42"/>
      <c r="E17" s="39"/>
      <c r="F17" s="42"/>
      <c r="G17" s="14"/>
      <c r="H17" s="14"/>
      <c r="I17" s="14"/>
    </row>
    <row r="18" spans="2:9" x14ac:dyDescent="0.25">
      <c r="B18" s="12" t="s">
        <v>88</v>
      </c>
      <c r="C18" s="63">
        <v>0</v>
      </c>
      <c r="D18" s="42"/>
      <c r="E18" s="39"/>
      <c r="F18" s="42"/>
      <c r="G18" s="14"/>
      <c r="H18" s="14"/>
      <c r="I18" s="14"/>
    </row>
    <row r="19" spans="2:9" x14ac:dyDescent="0.25">
      <c r="B19" s="12" t="s">
        <v>89</v>
      </c>
      <c r="C19" s="63">
        <v>0</v>
      </c>
      <c r="D19" s="42"/>
      <c r="E19" s="39"/>
      <c r="F19" s="42"/>
      <c r="G19" s="14"/>
      <c r="H19" s="14"/>
      <c r="I19" s="14"/>
    </row>
    <row r="20" spans="2:9" x14ac:dyDescent="0.25">
      <c r="B20" s="12" t="s">
        <v>90</v>
      </c>
      <c r="C20" s="63">
        <v>0</v>
      </c>
      <c r="D20" s="42"/>
      <c r="E20" s="39"/>
      <c r="F20" s="42"/>
      <c r="G20" s="14"/>
      <c r="H20" s="14"/>
      <c r="I20" s="14"/>
    </row>
    <row r="21" spans="2:9" x14ac:dyDescent="0.25">
      <c r="B21" s="14"/>
      <c r="C21" s="14"/>
      <c r="D21" s="14"/>
      <c r="E21" s="24"/>
      <c r="F21" s="15"/>
      <c r="G21" s="15"/>
      <c r="H21" s="15"/>
      <c r="I21" s="14"/>
    </row>
    <row r="22" spans="2:9" x14ac:dyDescent="0.25">
      <c r="B22" s="14"/>
      <c r="C22" s="14"/>
      <c r="D22" s="14"/>
      <c r="E22" s="24"/>
      <c r="F22" s="15"/>
      <c r="G22" s="15"/>
      <c r="H22" s="15"/>
      <c r="I22" s="14"/>
    </row>
    <row r="23" spans="2:9" x14ac:dyDescent="0.25">
      <c r="B23" s="15" t="s">
        <v>91</v>
      </c>
      <c r="C23" s="13" t="s">
        <v>92</v>
      </c>
      <c r="D23" s="13" t="s">
        <v>93</v>
      </c>
      <c r="E23" s="13" t="s">
        <v>94</v>
      </c>
      <c r="F23" s="13" t="s">
        <v>95</v>
      </c>
      <c r="G23" s="13" t="s">
        <v>96</v>
      </c>
      <c r="H23" s="13" t="s">
        <v>97</v>
      </c>
      <c r="I23" s="14"/>
    </row>
    <row r="24" spans="2:9" x14ac:dyDescent="0.25">
      <c r="B24" s="12" t="s">
        <v>83</v>
      </c>
      <c r="C24" s="52">
        <f>C31*C13</f>
        <v>0</v>
      </c>
      <c r="D24" s="52">
        <f>C24*(1+TV.7!C14)</f>
        <v>0</v>
      </c>
      <c r="E24" s="52">
        <f>D24*(1+TV.7!D14)</f>
        <v>0</v>
      </c>
      <c r="F24" s="52">
        <f>E24*(1+TV.7!E14)</f>
        <v>0</v>
      </c>
      <c r="G24" s="52">
        <f>F24*(1+TV.7!F14)</f>
        <v>0</v>
      </c>
      <c r="H24" s="53">
        <f>SUM(C24:G24)</f>
        <v>0</v>
      </c>
      <c r="I24" s="14"/>
    </row>
    <row r="25" spans="2:9" x14ac:dyDescent="0.25">
      <c r="B25" s="12" t="s">
        <v>84</v>
      </c>
      <c r="C25" s="52">
        <f>C32*C14</f>
        <v>0</v>
      </c>
      <c r="D25" s="52">
        <f>C25*(1+TV.7!C14)</f>
        <v>0</v>
      </c>
      <c r="E25" s="52">
        <f>D25*(1+TV.7!D14)</f>
        <v>0</v>
      </c>
      <c r="F25" s="52">
        <f>E25*(1+TV.7!E14)</f>
        <v>0</v>
      </c>
      <c r="G25" s="52">
        <f>F25*(1+TV.7!F14)</f>
        <v>0</v>
      </c>
      <c r="H25" s="53">
        <f t="shared" ref="H25:H26" si="0">SUM(C25:G25)</f>
        <v>0</v>
      </c>
      <c r="I25" s="14"/>
    </row>
    <row r="26" spans="2:9" x14ac:dyDescent="0.25">
      <c r="B26" s="12" t="s">
        <v>85</v>
      </c>
      <c r="C26" s="52">
        <f>C33*C15</f>
        <v>0</v>
      </c>
      <c r="D26" s="52">
        <f>C26*(1+TV.7!C14)</f>
        <v>0</v>
      </c>
      <c r="E26" s="52">
        <f>D26*(1+TV.7!D14)</f>
        <v>0</v>
      </c>
      <c r="F26" s="52">
        <f>E26*(1+TV.7!E14)</f>
        <v>0</v>
      </c>
      <c r="G26" s="52">
        <f>F26*(1+TV.7!F14)</f>
        <v>0</v>
      </c>
      <c r="H26" s="53">
        <f t="shared" si="0"/>
        <v>0</v>
      </c>
      <c r="I26" s="14"/>
    </row>
    <row r="27" spans="2:9" ht="15.75" thickBot="1" x14ac:dyDescent="0.3">
      <c r="B27" s="14"/>
      <c r="C27" s="59">
        <f>SUM(C24:C26)</f>
        <v>0</v>
      </c>
      <c r="D27" s="59">
        <f t="shared" ref="D27:H27" si="1">SUM(D24:D26)</f>
        <v>0</v>
      </c>
      <c r="E27" s="59">
        <f t="shared" si="1"/>
        <v>0</v>
      </c>
      <c r="F27" s="59">
        <f t="shared" si="1"/>
        <v>0</v>
      </c>
      <c r="G27" s="59">
        <f t="shared" si="1"/>
        <v>0</v>
      </c>
      <c r="H27" s="59">
        <f t="shared" si="1"/>
        <v>0</v>
      </c>
      <c r="I27" s="14"/>
    </row>
    <row r="28" spans="2:9" ht="15.75" thickTop="1" x14ac:dyDescent="0.25">
      <c r="B28" s="14"/>
      <c r="C28" s="14"/>
      <c r="D28" s="14"/>
      <c r="E28" s="24"/>
      <c r="F28" s="15"/>
      <c r="G28" s="15"/>
      <c r="H28" s="15"/>
      <c r="I28" s="14"/>
    </row>
    <row r="29" spans="2:9" x14ac:dyDescent="0.25">
      <c r="B29" s="14"/>
      <c r="C29" s="14"/>
      <c r="D29" s="14"/>
      <c r="E29" s="24"/>
      <c r="F29" s="15"/>
      <c r="G29" s="15"/>
      <c r="H29" s="15"/>
      <c r="I29" s="14"/>
    </row>
    <row r="30" spans="2:9" x14ac:dyDescent="0.25">
      <c r="B30" s="15" t="s">
        <v>98</v>
      </c>
      <c r="C30" s="13" t="s">
        <v>92</v>
      </c>
      <c r="D30" s="13" t="s">
        <v>93</v>
      </c>
      <c r="E30" s="13" t="s">
        <v>94</v>
      </c>
      <c r="F30" s="13" t="s">
        <v>95</v>
      </c>
      <c r="G30" s="13" t="s">
        <v>96</v>
      </c>
      <c r="H30" s="13" t="s">
        <v>97</v>
      </c>
      <c r="I30" s="14"/>
    </row>
    <row r="31" spans="2:9" x14ac:dyDescent="0.25">
      <c r="B31" s="12" t="s">
        <v>83</v>
      </c>
      <c r="C31" s="64">
        <v>116092466.97919384</v>
      </c>
      <c r="D31" s="64">
        <f t="shared" ref="D31:G33" si="2">C31*1.1</f>
        <v>127701713.67711323</v>
      </c>
      <c r="E31" s="64">
        <f t="shared" si="2"/>
        <v>140471885.04482457</v>
      </c>
      <c r="F31" s="64">
        <f t="shared" si="2"/>
        <v>154519073.54930705</v>
      </c>
      <c r="G31" s="64">
        <f t="shared" si="2"/>
        <v>169970980.90423778</v>
      </c>
      <c r="H31" s="66">
        <f>SUM(C31:G31)</f>
        <v>708756120.15467644</v>
      </c>
      <c r="I31" s="14"/>
    </row>
    <row r="32" spans="2:9" x14ac:dyDescent="0.25">
      <c r="B32" s="12" t="s">
        <v>84</v>
      </c>
      <c r="C32" s="64">
        <v>484164924.33949661</v>
      </c>
      <c r="D32" s="64">
        <f t="shared" si="2"/>
        <v>532581416.77344632</v>
      </c>
      <c r="E32" s="64">
        <f t="shared" si="2"/>
        <v>585839558.450791</v>
      </c>
      <c r="F32" s="64">
        <f t="shared" si="2"/>
        <v>644423514.29587018</v>
      </c>
      <c r="G32" s="64">
        <f t="shared" si="2"/>
        <v>708865865.72545731</v>
      </c>
      <c r="H32" s="66">
        <f t="shared" ref="H32:H33" si="3">SUM(C32:G32)</f>
        <v>2955875279.5850616</v>
      </c>
      <c r="I32" s="14"/>
    </row>
    <row r="33" spans="2:9" x14ac:dyDescent="0.25">
      <c r="B33" s="12" t="s">
        <v>85</v>
      </c>
      <c r="C33" s="64">
        <v>5552938079.6813097</v>
      </c>
      <c r="D33" s="64">
        <f t="shared" si="2"/>
        <v>6108231887.6494408</v>
      </c>
      <c r="E33" s="64">
        <f t="shared" si="2"/>
        <v>6719055076.4143858</v>
      </c>
      <c r="F33" s="64">
        <f t="shared" si="2"/>
        <v>7390960584.0558252</v>
      </c>
      <c r="G33" s="64">
        <f t="shared" si="2"/>
        <v>8130056642.4614086</v>
      </c>
      <c r="H33" s="66">
        <f t="shared" si="3"/>
        <v>33901242270.262367</v>
      </c>
      <c r="I33" s="14"/>
    </row>
    <row r="34" spans="2:9" ht="15.75" thickBot="1" x14ac:dyDescent="0.3">
      <c r="B34" s="14"/>
      <c r="C34" s="65">
        <f t="shared" ref="C34:H34" si="4">SUM(C31:C33)</f>
        <v>6153195471</v>
      </c>
      <c r="D34" s="65">
        <f t="shared" si="4"/>
        <v>6768515018.1000004</v>
      </c>
      <c r="E34" s="65">
        <f t="shared" si="4"/>
        <v>7445366519.9100018</v>
      </c>
      <c r="F34" s="65">
        <f t="shared" si="4"/>
        <v>8189903171.9010029</v>
      </c>
      <c r="G34" s="65">
        <f t="shared" si="4"/>
        <v>9008893489.0911045</v>
      </c>
      <c r="H34" s="65">
        <f t="shared" si="4"/>
        <v>37565873670.002106</v>
      </c>
      <c r="I34" s="14"/>
    </row>
    <row r="35" spans="2:9" ht="15.75" thickTop="1" x14ac:dyDescent="0.25">
      <c r="B35" s="14"/>
      <c r="C35" s="14"/>
      <c r="D35" s="14"/>
      <c r="E35" s="24"/>
      <c r="F35" s="15"/>
      <c r="G35" s="15"/>
      <c r="H35" s="15"/>
      <c r="I35" s="14"/>
    </row>
    <row r="36" spans="2:9" x14ac:dyDescent="0.25">
      <c r="B36" s="23" t="s">
        <v>102</v>
      </c>
      <c r="C36" s="14"/>
      <c r="D36" s="14"/>
      <c r="E36" s="24"/>
      <c r="F36" s="43"/>
      <c r="G36" s="43"/>
      <c r="H36" s="43"/>
      <c r="I36" s="14"/>
    </row>
    <row r="37" spans="2:9" x14ac:dyDescent="0.25">
      <c r="B37" s="14" t="s">
        <v>103</v>
      </c>
      <c r="C37" s="14"/>
      <c r="D37" s="14"/>
      <c r="E37" s="24">
        <v>0.33416145836539196</v>
      </c>
      <c r="F37" s="43"/>
      <c r="G37" s="43"/>
      <c r="H37" s="43"/>
      <c r="I37" s="14"/>
    </row>
    <row r="38" spans="2:9" x14ac:dyDescent="0.25">
      <c r="B38" s="14" t="s">
        <v>104</v>
      </c>
      <c r="C38" s="14"/>
      <c r="D38" s="14"/>
      <c r="E38" s="24"/>
      <c r="F38" s="43"/>
      <c r="G38" s="43"/>
      <c r="H38" s="43"/>
      <c r="I38" s="14"/>
    </row>
    <row r="39" spans="2:9" x14ac:dyDescent="0.25">
      <c r="B39" s="50" t="s">
        <v>105</v>
      </c>
      <c r="C39" s="50"/>
      <c r="D39" s="14"/>
      <c r="E39" s="24"/>
      <c r="F39" s="14"/>
      <c r="G39" s="14"/>
      <c r="H39" s="14"/>
      <c r="I39" s="14"/>
    </row>
    <row r="40" spans="2:9" x14ac:dyDescent="0.25">
      <c r="B40" s="50" t="s">
        <v>106</v>
      </c>
      <c r="C40" s="50"/>
      <c r="D40" s="14"/>
      <c r="E40" s="24"/>
      <c r="F40" s="14"/>
      <c r="G40" s="14"/>
      <c r="H40" s="14"/>
      <c r="I40" s="14"/>
    </row>
    <row r="41" spans="2:9" x14ac:dyDescent="0.25">
      <c r="B41" s="50" t="s">
        <v>107</v>
      </c>
      <c r="C41" s="50"/>
      <c r="D41" s="14"/>
      <c r="E41" s="24"/>
      <c r="F41" s="14"/>
      <c r="G41" s="14"/>
      <c r="H41" s="14"/>
      <c r="I41" s="14"/>
    </row>
    <row r="42" spans="2:9" x14ac:dyDescent="0.25">
      <c r="B42" s="50" t="s">
        <v>108</v>
      </c>
      <c r="C42" s="50"/>
      <c r="D42" s="14"/>
      <c r="E42" s="24"/>
      <c r="F42" s="14"/>
      <c r="G42" s="14"/>
      <c r="H42" s="14"/>
      <c r="I42" s="14"/>
    </row>
    <row r="43" spans="2:9" x14ac:dyDescent="0.25">
      <c r="B43" s="14" t="s">
        <v>112</v>
      </c>
      <c r="C43" s="14"/>
      <c r="D43" s="14"/>
      <c r="E43" s="51"/>
      <c r="F43" s="14"/>
      <c r="G43" s="14"/>
      <c r="H43" s="14"/>
      <c r="I43" s="14"/>
    </row>
    <row r="44" spans="2:9" x14ac:dyDescent="0.25">
      <c r="B44" s="15" t="s">
        <v>113</v>
      </c>
      <c r="C44" s="14"/>
      <c r="D44" s="14"/>
      <c r="E44" s="24"/>
      <c r="F44" s="14"/>
      <c r="G44" s="14"/>
      <c r="H44" s="14"/>
      <c r="I44" s="14"/>
    </row>
    <row r="45" spans="2:9" x14ac:dyDescent="0.25">
      <c r="B45" s="14" t="s">
        <v>111</v>
      </c>
    </row>
  </sheetData>
  <mergeCells count="4">
    <mergeCell ref="C3:D3"/>
    <mergeCell ref="C4:D4"/>
    <mergeCell ref="C5:D5"/>
    <mergeCell ref="C6:D6"/>
  </mergeCells>
  <conditionalFormatting sqref="I23:I27 C28:I29 I30 B34:I37 B3:I22 C31:I33 C44:I44 B39:I43 C38:I38">
    <cfRule type="expression" dxfId="22" priority="9">
      <formula>CELL("protect",B3)=0</formula>
    </cfRule>
  </conditionalFormatting>
  <conditionalFormatting sqref="B23 B27:B30">
    <cfRule type="expression" dxfId="21" priority="8">
      <formula>CELL("protect",B23)=0</formula>
    </cfRule>
  </conditionalFormatting>
  <conditionalFormatting sqref="C23:H27">
    <cfRule type="expression" dxfId="20" priority="7">
      <formula>CELL("protect",C23)=0</formula>
    </cfRule>
  </conditionalFormatting>
  <conditionalFormatting sqref="B24:B26">
    <cfRule type="expression" dxfId="19" priority="6">
      <formula>CELL("protect",B24)=0</formula>
    </cfRule>
  </conditionalFormatting>
  <conditionalFormatting sqref="B31:B33">
    <cfRule type="expression" dxfId="18" priority="5">
      <formula>CELL("protect",B31)=0</formula>
    </cfRule>
  </conditionalFormatting>
  <conditionalFormatting sqref="C30:H30">
    <cfRule type="expression" dxfId="17" priority="4">
      <formula>CELL("protect",C30)=0</formula>
    </cfRule>
  </conditionalFormatting>
  <conditionalFormatting sqref="B44">
    <cfRule type="expression" dxfId="16" priority="3">
      <formula>CELL("protect",B44)=0</formula>
    </cfRule>
  </conditionalFormatting>
  <conditionalFormatting sqref="B45">
    <cfRule type="expression" dxfId="15" priority="2">
      <formula>CELL("protect",B45)=0</formula>
    </cfRule>
  </conditionalFormatting>
  <conditionalFormatting sqref="B38">
    <cfRule type="expression" dxfId="14" priority="1">
      <formula>CELL("protect",B38)=0</formula>
    </cfRule>
  </conditionalFormatting>
  <dataValidations count="1">
    <dataValidation type="decimal" allowBlank="1" showInputMessage="1" showErrorMessage="1" sqref="C17:C20 C13:C15" xr:uid="{D8DE2039-BA8A-44B6-A8B6-5EF04913555B}">
      <formula1>0</formula1>
      <formula2>9999999999999990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EED2-ACF3-4620-BBED-6E54A557DACF}">
  <sheetPr>
    <tabColor theme="4" tint="0.39997558519241921"/>
  </sheetPr>
  <dimension ref="B3:H47"/>
  <sheetViews>
    <sheetView topLeftCell="A12" workbookViewId="0">
      <selection activeCell="B40" sqref="B40"/>
    </sheetView>
  </sheetViews>
  <sheetFormatPr defaultRowHeight="15" x14ac:dyDescent="0.25"/>
  <cols>
    <col min="2" max="2" width="31.140625" customWidth="1"/>
    <col min="3" max="3" width="17.28515625" customWidth="1"/>
    <col min="4" max="4" width="18.7109375" customWidth="1"/>
    <col min="5" max="5" width="20.28515625" customWidth="1"/>
    <col min="6" max="6" width="23.85546875" customWidth="1"/>
    <col min="7" max="7" width="20.140625" customWidth="1"/>
    <col min="8" max="8" width="22.28515625" customWidth="1"/>
  </cols>
  <sheetData>
    <row r="3" spans="2:7" x14ac:dyDescent="0.25">
      <c r="B3" s="12" t="s">
        <v>9</v>
      </c>
      <c r="C3" s="78" t="str">
        <f>'Cover Sheet'!C9</f>
        <v>RFP 02/2024</v>
      </c>
      <c r="D3" s="78"/>
      <c r="E3" s="14"/>
      <c r="F3" s="15" t="s">
        <v>10</v>
      </c>
      <c r="G3" s="13" t="str">
        <f>Index!B18</f>
        <v>TV.5</v>
      </c>
    </row>
    <row r="4" spans="2:7" x14ac:dyDescent="0.25">
      <c r="B4" s="12" t="s">
        <v>12</v>
      </c>
      <c r="C4" s="78" t="str">
        <f>'Cover Sheet'!C11</f>
        <v>Network Carrier and Infrastructure Services</v>
      </c>
      <c r="D4" s="78"/>
      <c r="E4" s="24"/>
      <c r="F4" s="14"/>
      <c r="G4" s="14"/>
    </row>
    <row r="5" spans="2:7" x14ac:dyDescent="0.25">
      <c r="B5" s="16" t="s">
        <v>13</v>
      </c>
      <c r="C5" s="78" t="str">
        <f>'Cover Sheet'!C13</f>
        <v>Tower V: Voice Carrier Services</v>
      </c>
      <c r="D5" s="78"/>
      <c r="E5" s="24"/>
      <c r="F5" s="14"/>
      <c r="G5" s="14"/>
    </row>
    <row r="6" spans="2:7" x14ac:dyDescent="0.25">
      <c r="B6" s="12" t="s">
        <v>14</v>
      </c>
      <c r="C6" s="78" t="str">
        <f>'Cover Sheet'!C15</f>
        <v>COMPANY XYZ</v>
      </c>
      <c r="D6" s="78"/>
      <c r="E6" s="24"/>
      <c r="F6" s="14"/>
      <c r="G6" s="14"/>
    </row>
    <row r="7" spans="2:7" x14ac:dyDescent="0.25">
      <c r="B7" s="14"/>
      <c r="C7" s="30"/>
      <c r="D7" s="30"/>
      <c r="E7" s="30"/>
      <c r="F7" s="30"/>
      <c r="G7" s="14"/>
    </row>
    <row r="10" spans="2:7" ht="18.75" x14ac:dyDescent="0.3">
      <c r="B10" s="17" t="s">
        <v>114</v>
      </c>
      <c r="C10" s="17"/>
    </row>
    <row r="11" spans="2:7" x14ac:dyDescent="0.25">
      <c r="B11" s="14"/>
      <c r="C11" s="30"/>
    </row>
    <row r="12" spans="2:7" x14ac:dyDescent="0.25">
      <c r="B12" s="14"/>
      <c r="C12" s="14"/>
    </row>
    <row r="13" spans="2:7" ht="25.5" x14ac:dyDescent="0.25">
      <c r="B13" s="29" t="s">
        <v>100</v>
      </c>
      <c r="C13" s="31" t="s">
        <v>82</v>
      </c>
    </row>
    <row r="14" spans="2:7" x14ac:dyDescent="0.25">
      <c r="B14" s="12" t="s">
        <v>83</v>
      </c>
      <c r="C14" s="63"/>
    </row>
    <row r="15" spans="2:7" x14ac:dyDescent="0.25">
      <c r="B15" s="12" t="s">
        <v>84</v>
      </c>
      <c r="C15" s="63"/>
    </row>
    <row r="16" spans="2:7" x14ac:dyDescent="0.25">
      <c r="B16" s="12" t="s">
        <v>85</v>
      </c>
      <c r="C16" s="63"/>
    </row>
    <row r="17" spans="2:8" x14ac:dyDescent="0.25">
      <c r="B17" s="12" t="s">
        <v>86</v>
      </c>
      <c r="C17" s="41"/>
    </row>
    <row r="18" spans="2:8" x14ac:dyDescent="0.25">
      <c r="B18" s="12" t="s">
        <v>87</v>
      </c>
      <c r="C18" s="63">
        <v>0</v>
      </c>
    </row>
    <row r="19" spans="2:8" x14ac:dyDescent="0.25">
      <c r="B19" s="12" t="s">
        <v>88</v>
      </c>
      <c r="C19" s="63">
        <v>0</v>
      </c>
    </row>
    <row r="20" spans="2:8" x14ac:dyDescent="0.25">
      <c r="B20" s="12" t="s">
        <v>89</v>
      </c>
      <c r="C20" s="63">
        <v>0</v>
      </c>
    </row>
    <row r="21" spans="2:8" x14ac:dyDescent="0.25">
      <c r="B21" s="12" t="s">
        <v>90</v>
      </c>
      <c r="C21" s="63">
        <v>0</v>
      </c>
    </row>
    <row r="24" spans="2:8" x14ac:dyDescent="0.25">
      <c r="B24" s="15" t="s">
        <v>91</v>
      </c>
      <c r="C24" s="13" t="s">
        <v>92</v>
      </c>
      <c r="D24" s="13" t="s">
        <v>93</v>
      </c>
      <c r="E24" s="13" t="s">
        <v>94</v>
      </c>
      <c r="F24" s="13" t="s">
        <v>95</v>
      </c>
      <c r="G24" s="13" t="s">
        <v>96</v>
      </c>
      <c r="H24" s="13" t="s">
        <v>97</v>
      </c>
    </row>
    <row r="25" spans="2:8" x14ac:dyDescent="0.25">
      <c r="B25" s="12" t="s">
        <v>83</v>
      </c>
      <c r="C25" s="52">
        <f>C32*C14</f>
        <v>0</v>
      </c>
      <c r="D25" s="52">
        <f>C25*(1+TV.7!C14)</f>
        <v>0</v>
      </c>
      <c r="E25" s="52">
        <f>D25*(1+TV.7!D14)</f>
        <v>0</v>
      </c>
      <c r="F25" s="52">
        <f>E25*(1+TV.7!E14)</f>
        <v>0</v>
      </c>
      <c r="G25" s="52">
        <f>F25*(1+TV.7!F14)</f>
        <v>0</v>
      </c>
      <c r="H25" s="53">
        <f>SUM(C25:G25)</f>
        <v>0</v>
      </c>
    </row>
    <row r="26" spans="2:8" x14ac:dyDescent="0.25">
      <c r="B26" s="12" t="s">
        <v>84</v>
      </c>
      <c r="C26" s="52">
        <f>C33*C15</f>
        <v>0</v>
      </c>
      <c r="D26" s="52">
        <f>C26*(1+TV.7!C14)</f>
        <v>0</v>
      </c>
      <c r="E26" s="52">
        <f>D26*(1+TV.7!D14)</f>
        <v>0</v>
      </c>
      <c r="F26" s="52">
        <f>E26*(1+TV.7!E14)</f>
        <v>0</v>
      </c>
      <c r="G26" s="52">
        <f>F26*(1+TV.7!F14)</f>
        <v>0</v>
      </c>
      <c r="H26" s="53">
        <f t="shared" ref="H26:H27" si="0">SUM(C26:G26)</f>
        <v>0</v>
      </c>
    </row>
    <row r="27" spans="2:8" x14ac:dyDescent="0.25">
      <c r="B27" s="12" t="s">
        <v>85</v>
      </c>
      <c r="C27" s="52">
        <f>C34*C16</f>
        <v>0</v>
      </c>
      <c r="D27" s="52">
        <f>C27*(1+TV.7!C14)</f>
        <v>0</v>
      </c>
      <c r="E27" s="52">
        <f>D27*(1+TV.7!D14)</f>
        <v>0</v>
      </c>
      <c r="F27" s="52">
        <f>E27*(1+TV.7!E14)</f>
        <v>0</v>
      </c>
      <c r="G27" s="52">
        <f>F27*(1+TV.7!F14)</f>
        <v>0</v>
      </c>
      <c r="H27" s="53">
        <f t="shared" si="0"/>
        <v>0</v>
      </c>
    </row>
    <row r="28" spans="2:8" x14ac:dyDescent="0.25">
      <c r="B28" s="14"/>
      <c r="C28" s="59">
        <f>SUM(C25:C27)</f>
        <v>0</v>
      </c>
      <c r="D28" s="59">
        <f t="shared" ref="D28:H28" si="1">SUM(D25:D27)</f>
        <v>0</v>
      </c>
      <c r="E28" s="59">
        <f t="shared" si="1"/>
        <v>0</v>
      </c>
      <c r="F28" s="59">
        <f t="shared" si="1"/>
        <v>0</v>
      </c>
      <c r="G28" s="59">
        <f t="shared" si="1"/>
        <v>0</v>
      </c>
      <c r="H28" s="59">
        <f t="shared" si="1"/>
        <v>0</v>
      </c>
    </row>
    <row r="29" spans="2:8" x14ac:dyDescent="0.25">
      <c r="B29" s="14"/>
      <c r="C29" s="55"/>
      <c r="D29" s="55"/>
      <c r="E29" s="55"/>
      <c r="F29" s="56"/>
      <c r="G29" s="56"/>
      <c r="H29" s="56"/>
    </row>
    <row r="30" spans="2:8" x14ac:dyDescent="0.25">
      <c r="B30" s="14"/>
      <c r="C30" s="14"/>
      <c r="D30" s="14"/>
      <c r="E30" s="24"/>
      <c r="F30" s="15"/>
      <c r="G30" s="15"/>
      <c r="H30" s="15"/>
    </row>
    <row r="31" spans="2:8" x14ac:dyDescent="0.25">
      <c r="B31" s="15" t="s">
        <v>98</v>
      </c>
      <c r="C31" s="14"/>
      <c r="D31" s="14"/>
      <c r="E31" s="24"/>
      <c r="F31" s="15"/>
      <c r="G31" s="15"/>
      <c r="H31" s="15"/>
    </row>
    <row r="32" spans="2:8" x14ac:dyDescent="0.25">
      <c r="B32" s="12" t="s">
        <v>83</v>
      </c>
      <c r="C32" s="52">
        <f>525250000</f>
        <v>525250000</v>
      </c>
      <c r="D32" s="52">
        <f>C32*1.1</f>
        <v>577775000</v>
      </c>
      <c r="E32" s="52">
        <f>D32*1.1</f>
        <v>635552500</v>
      </c>
      <c r="F32" s="52">
        <f t="shared" ref="F32:G34" si="2">E32*1.1</f>
        <v>699107750</v>
      </c>
      <c r="G32" s="52">
        <f t="shared" si="2"/>
        <v>769018525.00000012</v>
      </c>
      <c r="H32" s="15"/>
    </row>
    <row r="33" spans="2:8" x14ac:dyDescent="0.25">
      <c r="B33" s="12" t="s">
        <v>84</v>
      </c>
      <c r="C33" s="52">
        <f>850250000</f>
        <v>850250000</v>
      </c>
      <c r="D33" s="52">
        <f t="shared" ref="D33:G35" si="3">C33*1.1</f>
        <v>935275000.00000012</v>
      </c>
      <c r="E33" s="52">
        <f t="shared" si="3"/>
        <v>1028802500.0000002</v>
      </c>
      <c r="F33" s="52">
        <f t="shared" si="2"/>
        <v>1131682750.0000002</v>
      </c>
      <c r="G33" s="52">
        <f t="shared" si="2"/>
        <v>1244851025.0000005</v>
      </c>
      <c r="H33" s="15"/>
    </row>
    <row r="34" spans="2:8" x14ac:dyDescent="0.25">
      <c r="B34" s="12" t="s">
        <v>85</v>
      </c>
      <c r="C34" s="52">
        <f>1550250000</f>
        <v>1550250000</v>
      </c>
      <c r="D34" s="52">
        <f t="shared" si="3"/>
        <v>1705275000.0000002</v>
      </c>
      <c r="E34" s="52">
        <f t="shared" si="3"/>
        <v>1875802500.0000005</v>
      </c>
      <c r="F34" s="52">
        <f t="shared" si="2"/>
        <v>2063382750.0000007</v>
      </c>
      <c r="G34" s="52">
        <f t="shared" si="2"/>
        <v>2269721025.000001</v>
      </c>
      <c r="H34" s="15"/>
    </row>
    <row r="35" spans="2:8" x14ac:dyDescent="0.25">
      <c r="B35" s="14"/>
      <c r="C35" s="57">
        <f>SUM(C32:C34)</f>
        <v>2925750000</v>
      </c>
      <c r="D35" s="57">
        <f>SUM(D32:D34)</f>
        <v>3218325000</v>
      </c>
      <c r="E35" s="58">
        <f t="shared" si="3"/>
        <v>3540157500.0000005</v>
      </c>
      <c r="F35" s="58">
        <f t="shared" si="3"/>
        <v>3894173250.000001</v>
      </c>
      <c r="G35" s="58">
        <f t="shared" si="3"/>
        <v>4283590575.0000014</v>
      </c>
      <c r="H35" s="15"/>
    </row>
    <row r="38" spans="2:8" x14ac:dyDescent="0.25">
      <c r="B38" s="23" t="s">
        <v>102</v>
      </c>
      <c r="C38" s="14"/>
      <c r="D38" s="14"/>
      <c r="E38" s="24"/>
      <c r="F38" s="43"/>
    </row>
    <row r="39" spans="2:8" x14ac:dyDescent="0.25">
      <c r="B39" s="14" t="s">
        <v>103</v>
      </c>
      <c r="C39" s="14"/>
      <c r="D39" s="14"/>
      <c r="E39" s="24">
        <v>0.33416145836539196</v>
      </c>
      <c r="F39" s="43"/>
    </row>
    <row r="40" spans="2:8" x14ac:dyDescent="0.25">
      <c r="B40" s="14" t="s">
        <v>104</v>
      </c>
      <c r="C40" s="14"/>
      <c r="D40" s="14"/>
      <c r="E40" s="24"/>
      <c r="F40" s="43"/>
    </row>
    <row r="41" spans="2:8" x14ac:dyDescent="0.25">
      <c r="B41" s="50" t="s">
        <v>105</v>
      </c>
      <c r="C41" s="50"/>
      <c r="D41" s="14"/>
      <c r="E41" s="24"/>
      <c r="F41" s="14"/>
    </row>
    <row r="42" spans="2:8" x14ac:dyDescent="0.25">
      <c r="B42" s="50" t="s">
        <v>106</v>
      </c>
      <c r="C42" s="50"/>
      <c r="D42" s="14"/>
      <c r="E42" s="24"/>
      <c r="F42" s="14"/>
    </row>
    <row r="43" spans="2:8" x14ac:dyDescent="0.25">
      <c r="B43" s="50" t="s">
        <v>107</v>
      </c>
      <c r="C43" s="50"/>
      <c r="D43" s="14"/>
      <c r="E43" s="24"/>
      <c r="F43" s="14"/>
    </row>
    <row r="44" spans="2:8" x14ac:dyDescent="0.25">
      <c r="B44" s="50" t="s">
        <v>108</v>
      </c>
      <c r="C44" s="50"/>
      <c r="D44" s="14"/>
      <c r="E44" s="24"/>
      <c r="F44" s="14"/>
    </row>
    <row r="45" spans="2:8" x14ac:dyDescent="0.25">
      <c r="B45" s="14" t="s">
        <v>115</v>
      </c>
      <c r="C45" s="14"/>
      <c r="D45" s="14"/>
      <c r="E45" s="51"/>
      <c r="F45" s="14"/>
    </row>
    <row r="46" spans="2:8" x14ac:dyDescent="0.25">
      <c r="B46" s="15" t="s">
        <v>113</v>
      </c>
    </row>
    <row r="47" spans="2:8" x14ac:dyDescent="0.25">
      <c r="B47" s="14" t="s">
        <v>111</v>
      </c>
    </row>
  </sheetData>
  <mergeCells count="4">
    <mergeCell ref="C3:D3"/>
    <mergeCell ref="C4:D4"/>
    <mergeCell ref="C5:D5"/>
    <mergeCell ref="C6:D6"/>
  </mergeCells>
  <conditionalFormatting sqref="B3:G7">
    <cfRule type="expression" dxfId="13" priority="10">
      <formula>CELL("protect",B3)=0</formula>
    </cfRule>
  </conditionalFormatting>
  <conditionalFormatting sqref="B10:C13 B17:C21 B14:B16">
    <cfRule type="expression" dxfId="12" priority="9">
      <formula>CELL("protect",B10)=0</formula>
    </cfRule>
  </conditionalFormatting>
  <conditionalFormatting sqref="B28:H31 C32:H34 B35:H35 B24:H24 C25:H27">
    <cfRule type="expression" dxfId="11" priority="8">
      <formula>CELL("protect",B24)=0</formula>
    </cfRule>
  </conditionalFormatting>
  <conditionalFormatting sqref="B25:B27">
    <cfRule type="expression" dxfId="10" priority="7">
      <formula>CELL("protect",B25)=0</formula>
    </cfRule>
  </conditionalFormatting>
  <conditionalFormatting sqref="B32:B34">
    <cfRule type="expression" dxfId="9" priority="6">
      <formula>CELL("protect",B32)=0</formula>
    </cfRule>
  </conditionalFormatting>
  <conditionalFormatting sqref="B38:F39 B41:F45 C40:F40">
    <cfRule type="expression" dxfId="8" priority="5">
      <formula>CELL("protect",B38)=0</formula>
    </cfRule>
  </conditionalFormatting>
  <conditionalFormatting sqref="C14:C16">
    <cfRule type="expression" dxfId="7" priority="4">
      <formula>CELL("protect",C14)=0</formula>
    </cfRule>
  </conditionalFormatting>
  <conditionalFormatting sqref="B46">
    <cfRule type="expression" dxfId="6" priority="3">
      <formula>CELL("protect",B46)=0</formula>
    </cfRule>
  </conditionalFormatting>
  <conditionalFormatting sqref="B47">
    <cfRule type="expression" dxfId="5" priority="2">
      <formula>CELL("protect",B47)=0</formula>
    </cfRule>
  </conditionalFormatting>
  <conditionalFormatting sqref="B40">
    <cfRule type="expression" dxfId="4" priority="1">
      <formula>CELL("protect",B40)=0</formula>
    </cfRule>
  </conditionalFormatting>
  <dataValidations count="1">
    <dataValidation type="decimal" allowBlank="1" showInputMessage="1" showErrorMessage="1" sqref="C18:C21 C14:C15" xr:uid="{9FE64E47-DB18-4A94-A09E-4BDF425CE676}">
      <formula1>0</formula1>
      <formula2>9999999999999990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4CD2-B338-4F0C-A037-5893E2827A7C}">
  <sheetPr>
    <tabColor theme="4" tint="0.39997558519241921"/>
  </sheetPr>
  <dimension ref="B3:K25"/>
  <sheetViews>
    <sheetView workbookViewId="0">
      <selection activeCell="B22" sqref="B22"/>
    </sheetView>
  </sheetViews>
  <sheetFormatPr defaultRowHeight="15" x14ac:dyDescent="0.25"/>
  <cols>
    <col min="2" max="2" width="26.7109375" customWidth="1"/>
    <col min="3" max="3" width="11.28515625" customWidth="1"/>
    <col min="4" max="4" width="14.5703125" customWidth="1"/>
    <col min="5" max="5" width="11.28515625" customWidth="1"/>
    <col min="6" max="6" width="13.28515625" customWidth="1"/>
    <col min="7" max="7" width="14.5703125" customWidth="1"/>
    <col min="8" max="8" width="15.5703125" customWidth="1"/>
  </cols>
  <sheetData>
    <row r="3" spans="2:11" x14ac:dyDescent="0.25">
      <c r="B3" s="12" t="s">
        <v>9</v>
      </c>
      <c r="C3" s="79" t="str">
        <f>'Cover Sheet'!C9</f>
        <v>RFP 02/2024</v>
      </c>
      <c r="D3" s="91"/>
      <c r="E3" s="80"/>
      <c r="F3" s="24"/>
      <c r="G3" s="14"/>
      <c r="H3" s="44" t="s">
        <v>10</v>
      </c>
      <c r="I3" s="13" t="str">
        <f>Index!B19</f>
        <v>TV.6</v>
      </c>
      <c r="J3" s="45"/>
      <c r="K3" s="14"/>
    </row>
    <row r="4" spans="2:11" x14ac:dyDescent="0.25">
      <c r="B4" s="12" t="s">
        <v>12</v>
      </c>
      <c r="C4" s="79" t="str">
        <f>'Cover Sheet'!C11</f>
        <v>Network Carrier and Infrastructure Services</v>
      </c>
      <c r="D4" s="91"/>
      <c r="E4" s="80"/>
      <c r="F4" s="24"/>
      <c r="G4" s="14"/>
      <c r="H4" s="14"/>
      <c r="I4" s="14"/>
      <c r="J4" s="14"/>
      <c r="K4" s="14"/>
    </row>
    <row r="5" spans="2:11" x14ac:dyDescent="0.25">
      <c r="B5" s="12" t="s">
        <v>116</v>
      </c>
      <c r="C5" s="79" t="str">
        <f>'Cover Sheet'!C13</f>
        <v>Tower V: Voice Carrier Services</v>
      </c>
      <c r="D5" s="91"/>
      <c r="E5" s="80"/>
      <c r="F5" s="24"/>
      <c r="G5" s="14"/>
      <c r="H5" s="14"/>
      <c r="I5" s="14"/>
      <c r="J5" s="14"/>
      <c r="K5" s="14"/>
    </row>
    <row r="6" spans="2:11" x14ac:dyDescent="0.25">
      <c r="B6" s="16" t="s">
        <v>14</v>
      </c>
      <c r="C6" s="79" t="str">
        <f>'Cover Sheet'!C15</f>
        <v>COMPANY XYZ</v>
      </c>
      <c r="D6" s="91"/>
      <c r="E6" s="80"/>
      <c r="F6" s="24"/>
      <c r="G6" s="14"/>
      <c r="H6" s="14"/>
      <c r="I6" s="14"/>
      <c r="J6" s="14"/>
      <c r="K6" s="14"/>
    </row>
    <row r="7" spans="2:11" x14ac:dyDescent="0.25">
      <c r="B7" s="14"/>
      <c r="C7" s="14"/>
      <c r="D7" s="14"/>
      <c r="E7" s="14"/>
      <c r="F7" s="24"/>
      <c r="G7" s="14"/>
      <c r="H7" s="14"/>
      <c r="I7" s="14"/>
      <c r="J7" s="14"/>
      <c r="K7" s="14"/>
    </row>
    <row r="8" spans="2:11" x14ac:dyDescent="0.25">
      <c r="B8" s="14"/>
      <c r="C8" s="14"/>
      <c r="D8" s="14"/>
      <c r="E8" s="14"/>
      <c r="F8" s="24"/>
      <c r="G8" s="14"/>
      <c r="H8" s="14"/>
      <c r="I8" s="14"/>
      <c r="J8" s="14"/>
      <c r="K8" s="14"/>
    </row>
    <row r="9" spans="2:11" ht="18.75" x14ac:dyDescent="0.3">
      <c r="B9" s="17" t="str">
        <f>"Template " &amp;I3&amp;" - "&amp;Index!C19</f>
        <v>Template TV.6 - Personnel Rates - Voice</v>
      </c>
      <c r="C9" s="17"/>
      <c r="D9" s="17"/>
      <c r="E9" s="17"/>
      <c r="F9" s="27"/>
      <c r="G9" s="28"/>
      <c r="H9" s="28"/>
      <c r="I9" s="28"/>
      <c r="J9" s="28"/>
      <c r="K9" s="28"/>
    </row>
    <row r="10" spans="2:11" x14ac:dyDescent="0.25">
      <c r="B10" s="14"/>
      <c r="C10" s="14"/>
      <c r="D10" s="14"/>
      <c r="E10" s="14"/>
      <c r="F10" s="24"/>
      <c r="G10" s="14"/>
      <c r="H10" s="14"/>
      <c r="I10" s="14"/>
      <c r="J10" s="14"/>
      <c r="K10" s="14"/>
    </row>
    <row r="11" spans="2:11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2:11" ht="25.5" x14ac:dyDescent="0.25">
      <c r="B12" s="92" t="s">
        <v>117</v>
      </c>
      <c r="C12" s="94" t="s">
        <v>118</v>
      </c>
      <c r="D12" s="95"/>
      <c r="E12" s="96"/>
      <c r="F12" s="31" t="s">
        <v>119</v>
      </c>
      <c r="G12" s="31" t="s">
        <v>120</v>
      </c>
      <c r="H12" s="31" t="s">
        <v>121</v>
      </c>
      <c r="I12" s="46"/>
      <c r="J12" s="46"/>
      <c r="K12" s="46"/>
    </row>
    <row r="13" spans="2:11" x14ac:dyDescent="0.25">
      <c r="B13" s="93"/>
      <c r="C13" s="31" t="s">
        <v>122</v>
      </c>
      <c r="D13" s="31" t="s">
        <v>123</v>
      </c>
      <c r="E13" s="31" t="s">
        <v>124</v>
      </c>
      <c r="F13" s="31" t="s">
        <v>122</v>
      </c>
      <c r="G13" s="31" t="s">
        <v>122</v>
      </c>
      <c r="H13" s="31" t="s">
        <v>122</v>
      </c>
      <c r="I13" s="46"/>
      <c r="J13" s="46"/>
      <c r="K13" s="46"/>
    </row>
    <row r="14" spans="2:11" x14ac:dyDescent="0.25">
      <c r="B14" s="21" t="s">
        <v>125</v>
      </c>
      <c r="C14" s="69"/>
      <c r="D14" s="69"/>
      <c r="E14" s="69"/>
      <c r="F14" s="69"/>
      <c r="G14" s="69"/>
      <c r="H14" s="69"/>
      <c r="I14" s="14"/>
      <c r="J14" s="14"/>
      <c r="K14" s="14"/>
    </row>
    <row r="15" spans="2:11" x14ac:dyDescent="0.25">
      <c r="B15" s="21" t="s">
        <v>126</v>
      </c>
      <c r="C15" s="69"/>
      <c r="D15" s="69"/>
      <c r="E15" s="69"/>
      <c r="F15" s="69"/>
      <c r="G15" s="69"/>
      <c r="H15" s="69"/>
      <c r="I15" s="14"/>
      <c r="J15" s="14"/>
      <c r="K15" s="14"/>
    </row>
    <row r="16" spans="2:11" x14ac:dyDescent="0.25">
      <c r="B16" s="21" t="s">
        <v>127</v>
      </c>
      <c r="C16" s="69"/>
      <c r="D16" s="69"/>
      <c r="E16" s="69"/>
      <c r="F16" s="69"/>
      <c r="G16" s="69"/>
      <c r="H16" s="69"/>
      <c r="I16" s="14"/>
      <c r="J16" s="14"/>
      <c r="K16" s="14"/>
    </row>
    <row r="17" spans="2:11" x14ac:dyDescent="0.25">
      <c r="B17" s="14"/>
      <c r="C17" s="14"/>
      <c r="D17" s="14"/>
      <c r="E17" s="14"/>
      <c r="F17" s="24"/>
      <c r="G17" s="14"/>
      <c r="H17" s="14"/>
      <c r="I17" s="14"/>
      <c r="J17" s="14"/>
      <c r="K17" s="14"/>
    </row>
    <row r="18" spans="2:11" x14ac:dyDescent="0.25">
      <c r="B18" s="14"/>
      <c r="C18" s="14"/>
      <c r="D18" s="14"/>
      <c r="E18" s="14"/>
      <c r="F18" s="24"/>
      <c r="G18" s="14"/>
      <c r="H18" s="14"/>
      <c r="I18" s="14"/>
      <c r="J18" s="14"/>
      <c r="K18" s="14"/>
    </row>
    <row r="19" spans="2:11" x14ac:dyDescent="0.25">
      <c r="B19" s="23" t="s">
        <v>44</v>
      </c>
      <c r="C19" s="14"/>
      <c r="D19" s="14"/>
      <c r="E19" s="24"/>
      <c r="F19" s="14"/>
      <c r="G19" s="14"/>
      <c r="H19" s="14"/>
      <c r="I19" s="14"/>
      <c r="J19" s="14"/>
      <c r="K19" s="14"/>
    </row>
    <row r="20" spans="2:11" x14ac:dyDescent="0.25">
      <c r="B20" s="14" t="s">
        <v>128</v>
      </c>
      <c r="C20" s="14"/>
      <c r="D20" s="14"/>
      <c r="E20" s="14"/>
      <c r="F20" s="24"/>
      <c r="G20" s="14"/>
      <c r="H20" s="14"/>
      <c r="I20" s="14"/>
      <c r="J20" s="14"/>
      <c r="K20" s="14"/>
    </row>
    <row r="21" spans="2:11" x14ac:dyDescent="0.25">
      <c r="B21" s="14" t="s">
        <v>129</v>
      </c>
      <c r="C21" s="14"/>
      <c r="D21" s="14"/>
      <c r="E21" s="14"/>
      <c r="F21" s="24"/>
      <c r="G21" s="14"/>
      <c r="H21" s="14"/>
      <c r="I21" s="14"/>
      <c r="J21" s="14"/>
      <c r="K21" s="14"/>
    </row>
    <row r="22" spans="2:11" x14ac:dyDescent="0.25">
      <c r="B22" s="14" t="s">
        <v>130</v>
      </c>
      <c r="C22" s="14"/>
      <c r="D22" s="14"/>
      <c r="E22" s="14"/>
      <c r="F22" s="24"/>
      <c r="G22" s="14"/>
      <c r="H22" s="14"/>
      <c r="I22" s="14"/>
      <c r="J22" s="14"/>
      <c r="K22" s="14"/>
    </row>
    <row r="23" spans="2:11" x14ac:dyDescent="0.25">
      <c r="B23" s="14" t="s">
        <v>131</v>
      </c>
      <c r="C23" s="14"/>
      <c r="D23" s="14"/>
      <c r="E23" s="14"/>
      <c r="F23" s="24"/>
      <c r="G23" s="14"/>
      <c r="H23" s="14"/>
      <c r="I23" s="14"/>
      <c r="J23" s="14"/>
      <c r="K23" s="14"/>
    </row>
    <row r="24" spans="2:11" x14ac:dyDescent="0.25">
      <c r="B24" s="14" t="s">
        <v>111</v>
      </c>
      <c r="C24" s="14"/>
      <c r="D24" s="14"/>
      <c r="E24" s="14"/>
      <c r="F24" s="24"/>
      <c r="G24" s="14"/>
      <c r="H24" s="14"/>
      <c r="I24" s="14"/>
      <c r="J24" s="14"/>
      <c r="K24" s="14"/>
    </row>
    <row r="25" spans="2:11" x14ac:dyDescent="0.25">
      <c r="B25" s="14"/>
      <c r="C25" s="14"/>
      <c r="D25" s="14"/>
      <c r="E25" s="14"/>
      <c r="F25" s="24"/>
      <c r="G25" s="14"/>
      <c r="H25" s="14"/>
      <c r="I25" s="14"/>
      <c r="J25" s="14"/>
      <c r="K25" s="14"/>
    </row>
  </sheetData>
  <mergeCells count="6">
    <mergeCell ref="C3:E3"/>
    <mergeCell ref="C4:E4"/>
    <mergeCell ref="C5:E5"/>
    <mergeCell ref="C6:E6"/>
    <mergeCell ref="B12:B13"/>
    <mergeCell ref="C12:E12"/>
  </mergeCells>
  <conditionalFormatting sqref="B3:K23 B25:K25 C24:K24">
    <cfRule type="expression" dxfId="3" priority="3">
      <formula>CELL("protect",B3)=0</formula>
    </cfRule>
  </conditionalFormatting>
  <conditionalFormatting sqref="B24">
    <cfRule type="expression" dxfId="2" priority="1">
      <formula>CELL("protect",B24)=0</formula>
    </cfRule>
  </conditionalFormatting>
  <dataValidations count="1">
    <dataValidation type="decimal" allowBlank="1" showInputMessage="1" showErrorMessage="1" sqref="C14:H16" xr:uid="{224FA9D9-A8A4-4385-B9FF-CFA0683F3ACC}">
      <formula1>0</formula1>
      <formula2>9.99999999999999E+23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8D72-EC35-4386-8B8C-F9BA5AE17EDD}">
  <sheetPr>
    <tabColor theme="4" tint="0.39997558519241921"/>
  </sheetPr>
  <dimension ref="B3:L23"/>
  <sheetViews>
    <sheetView workbookViewId="0">
      <selection activeCell="F4" sqref="F4"/>
    </sheetView>
  </sheetViews>
  <sheetFormatPr defaultRowHeight="15" x14ac:dyDescent="0.25"/>
  <cols>
    <col min="2" max="2" width="18.7109375" customWidth="1"/>
    <col min="3" max="3" width="17.140625" customWidth="1"/>
    <col min="4" max="4" width="16.42578125" customWidth="1"/>
    <col min="5" max="5" width="17.42578125" customWidth="1"/>
    <col min="6" max="6" width="17.85546875" customWidth="1"/>
    <col min="7" max="7" width="17.28515625" customWidth="1"/>
    <col min="8" max="8" width="17.140625" customWidth="1"/>
    <col min="9" max="9" width="16.42578125" customWidth="1"/>
  </cols>
  <sheetData>
    <row r="3" spans="2:12" x14ac:dyDescent="0.25">
      <c r="B3" s="47" t="s">
        <v>9</v>
      </c>
      <c r="C3" s="78" t="str">
        <f>'Cover Sheet'!C9</f>
        <v>RFP 02/2024</v>
      </c>
      <c r="D3" s="78"/>
      <c r="E3" s="78"/>
      <c r="F3" s="14"/>
      <c r="G3" s="14"/>
      <c r="H3" s="14"/>
      <c r="I3" s="45" t="s">
        <v>10</v>
      </c>
      <c r="J3" s="13" t="str">
        <f>Index!B20</f>
        <v>TV.7</v>
      </c>
      <c r="K3" s="14"/>
      <c r="L3" s="14"/>
    </row>
    <row r="4" spans="2:12" x14ac:dyDescent="0.25">
      <c r="B4" s="47" t="s">
        <v>12</v>
      </c>
      <c r="C4" s="78" t="str">
        <f>'Cover Sheet'!C11</f>
        <v>Network Carrier and Infrastructure Services</v>
      </c>
      <c r="D4" s="78"/>
      <c r="E4" s="78"/>
      <c r="F4" s="14"/>
      <c r="G4" s="14"/>
      <c r="H4" s="14"/>
      <c r="I4" s="14"/>
      <c r="J4" s="14"/>
      <c r="K4" s="14"/>
      <c r="L4" s="14"/>
    </row>
    <row r="5" spans="2:12" x14ac:dyDescent="0.25">
      <c r="B5" s="48" t="s">
        <v>116</v>
      </c>
      <c r="C5" s="78" t="str">
        <f>'Cover Sheet'!C13</f>
        <v>Tower V: Voice Carrier Services</v>
      </c>
      <c r="D5" s="78"/>
      <c r="E5" s="78"/>
      <c r="F5" s="14"/>
      <c r="G5" s="14"/>
      <c r="H5" s="14"/>
      <c r="I5" s="14"/>
      <c r="J5" s="14"/>
      <c r="K5" s="14"/>
      <c r="L5" s="14"/>
    </row>
    <row r="6" spans="2:12" x14ac:dyDescent="0.25">
      <c r="B6" s="47" t="s">
        <v>14</v>
      </c>
      <c r="C6" s="78" t="str">
        <f>'Cover Sheet'!C15</f>
        <v>COMPANY XYZ</v>
      </c>
      <c r="D6" s="78"/>
      <c r="E6" s="78"/>
      <c r="F6" s="14"/>
      <c r="G6" s="14"/>
      <c r="H6" s="14"/>
      <c r="I6" s="14"/>
      <c r="J6" s="14"/>
      <c r="K6" s="14"/>
      <c r="L6" s="14"/>
    </row>
    <row r="7" spans="2:12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2:12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2:12" ht="18.75" x14ac:dyDescent="0.3">
      <c r="B9" s="17" t="str">
        <f>"Template " &amp;J3&amp;" - "&amp;Index!C20</f>
        <v>Template TV.7 - Annual Price Deflation - Voice</v>
      </c>
      <c r="C9" s="17"/>
      <c r="D9" s="17"/>
      <c r="E9" s="27"/>
      <c r="F9" s="28"/>
      <c r="G9" s="28"/>
      <c r="H9" s="28"/>
      <c r="I9" s="28"/>
      <c r="J9" s="28"/>
      <c r="K9" s="28"/>
      <c r="L9" s="28"/>
    </row>
    <row r="10" spans="2:12" x14ac:dyDescent="0.25">
      <c r="B10" s="15"/>
      <c r="C10" s="14"/>
      <c r="D10" s="14"/>
      <c r="E10" s="24"/>
      <c r="F10" s="14"/>
      <c r="G10" s="14"/>
      <c r="H10" s="14"/>
      <c r="I10" s="14"/>
      <c r="J10" s="14"/>
      <c r="K10" s="14"/>
      <c r="L10" s="14"/>
    </row>
    <row r="11" spans="2:12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2:12" x14ac:dyDescent="0.25">
      <c r="B12" s="97" t="s">
        <v>132</v>
      </c>
      <c r="C12" s="102" t="s">
        <v>133</v>
      </c>
      <c r="D12" s="103"/>
      <c r="E12" s="103"/>
      <c r="F12" s="103"/>
      <c r="G12" s="103"/>
      <c r="H12" s="104"/>
      <c r="I12" s="97" t="s">
        <v>134</v>
      </c>
      <c r="J12" s="32"/>
      <c r="K12" s="32"/>
      <c r="L12" s="32"/>
    </row>
    <row r="13" spans="2:12" x14ac:dyDescent="0.25">
      <c r="B13" s="98"/>
      <c r="C13" s="35" t="s">
        <v>135</v>
      </c>
      <c r="D13" s="35" t="s">
        <v>136</v>
      </c>
      <c r="E13" s="35" t="s">
        <v>137</v>
      </c>
      <c r="F13" s="35" t="s">
        <v>138</v>
      </c>
      <c r="G13" s="35" t="s">
        <v>139</v>
      </c>
      <c r="H13" s="35" t="s">
        <v>140</v>
      </c>
      <c r="I13" s="98"/>
      <c r="J13" s="46"/>
      <c r="K13" s="46"/>
      <c r="L13" s="46"/>
    </row>
    <row r="14" spans="2:12" x14ac:dyDescent="0.25">
      <c r="B14" s="21" t="s">
        <v>141</v>
      </c>
      <c r="C14" s="70"/>
      <c r="D14" s="70"/>
      <c r="E14" s="70"/>
      <c r="F14" s="70"/>
      <c r="G14" s="70"/>
      <c r="H14" s="69"/>
      <c r="I14" s="49"/>
      <c r="J14" s="14"/>
      <c r="K14" s="14"/>
      <c r="L14" s="14"/>
    </row>
    <row r="15" spans="2:12" x14ac:dyDescent="0.25">
      <c r="B15" s="14"/>
      <c r="C15" s="14"/>
      <c r="D15" s="14"/>
      <c r="E15" s="24"/>
      <c r="F15" s="14"/>
      <c r="G15" s="14"/>
      <c r="H15" s="14"/>
      <c r="I15" s="14"/>
      <c r="J15" s="14"/>
      <c r="K15" s="14"/>
      <c r="L15" s="14"/>
    </row>
    <row r="16" spans="2:12" x14ac:dyDescent="0.25">
      <c r="B16" s="14"/>
      <c r="C16" s="14"/>
      <c r="D16" s="14"/>
      <c r="E16" s="24"/>
      <c r="F16" s="14"/>
      <c r="G16" s="14"/>
      <c r="H16" s="14"/>
      <c r="I16" s="14"/>
      <c r="J16" s="14"/>
      <c r="K16" s="14"/>
      <c r="L16" s="14"/>
    </row>
    <row r="17" spans="2:12" x14ac:dyDescent="0.25">
      <c r="B17" s="14"/>
      <c r="C17" s="14"/>
      <c r="D17" s="14"/>
      <c r="E17" s="24"/>
      <c r="F17" s="14"/>
      <c r="G17" s="14"/>
      <c r="H17" s="14"/>
      <c r="I17" s="14"/>
      <c r="J17" s="14"/>
      <c r="K17" s="14"/>
      <c r="L17" s="14"/>
    </row>
    <row r="18" spans="2:12" x14ac:dyDescent="0.25">
      <c r="B18" s="23" t="s">
        <v>44</v>
      </c>
      <c r="C18" s="14"/>
      <c r="D18" s="14"/>
      <c r="E18" s="24"/>
      <c r="F18" s="14"/>
      <c r="G18" s="14"/>
      <c r="H18" s="14"/>
      <c r="I18" s="14"/>
      <c r="J18" s="14"/>
      <c r="K18" s="14"/>
      <c r="L18" s="14"/>
    </row>
    <row r="19" spans="2:12" x14ac:dyDescent="0.25">
      <c r="B19" s="99" t="s">
        <v>142</v>
      </c>
      <c r="C19" s="99"/>
      <c r="D19" s="99"/>
      <c r="E19" s="99"/>
      <c r="F19" s="100"/>
      <c r="G19" s="100"/>
      <c r="H19" s="26"/>
      <c r="I19" s="14"/>
      <c r="J19" s="14"/>
      <c r="K19" s="14"/>
      <c r="L19" s="14"/>
    </row>
    <row r="20" spans="2:12" x14ac:dyDescent="0.25">
      <c r="B20" s="101" t="s">
        <v>143</v>
      </c>
      <c r="C20" s="101"/>
      <c r="D20" s="101"/>
      <c r="E20" s="101"/>
      <c r="F20" s="101"/>
      <c r="G20" s="101"/>
      <c r="H20" s="101"/>
      <c r="I20" s="14"/>
      <c r="J20" s="14"/>
      <c r="K20" s="14"/>
      <c r="L20" s="14"/>
    </row>
    <row r="21" spans="2:12" x14ac:dyDescent="0.25">
      <c r="B21" s="26" t="s">
        <v>144</v>
      </c>
      <c r="C21" s="26"/>
      <c r="D21" s="26"/>
      <c r="E21" s="37"/>
      <c r="F21" s="26"/>
      <c r="G21" s="26"/>
      <c r="H21" s="26"/>
      <c r="I21" s="14"/>
      <c r="J21" s="14"/>
      <c r="K21" s="14"/>
      <c r="L21" s="14"/>
    </row>
    <row r="22" spans="2:12" x14ac:dyDescent="0.25">
      <c r="B22" s="14" t="s">
        <v>63</v>
      </c>
      <c r="C22" s="14"/>
      <c r="D22" s="14"/>
      <c r="E22" s="24"/>
      <c r="F22" s="14"/>
      <c r="G22" s="14"/>
      <c r="H22" s="14"/>
      <c r="I22" s="14"/>
      <c r="J22" s="14"/>
      <c r="K22" s="14"/>
      <c r="L22" s="14"/>
    </row>
    <row r="23" spans="2:12" x14ac:dyDescent="0.25">
      <c r="B23" s="14"/>
      <c r="C23" s="14"/>
      <c r="D23" s="14"/>
      <c r="E23" s="24"/>
      <c r="F23" s="14"/>
      <c r="G23" s="14"/>
      <c r="H23" s="14"/>
      <c r="I23" s="14"/>
      <c r="J23" s="14"/>
      <c r="K23" s="14"/>
      <c r="L23" s="14"/>
    </row>
  </sheetData>
  <mergeCells count="9">
    <mergeCell ref="I12:I13"/>
    <mergeCell ref="B19:G19"/>
    <mergeCell ref="B20:H20"/>
    <mergeCell ref="C3:E3"/>
    <mergeCell ref="C4:E4"/>
    <mergeCell ref="C5:E5"/>
    <mergeCell ref="C6:E6"/>
    <mergeCell ref="B12:B13"/>
    <mergeCell ref="C12:H12"/>
  </mergeCells>
  <conditionalFormatting sqref="B3:L21 B23:L23 C22:L22">
    <cfRule type="expression" dxfId="1" priority="3">
      <formula>CELL("protect",B3)=0</formula>
    </cfRule>
  </conditionalFormatting>
  <conditionalFormatting sqref="B22">
    <cfRule type="expression" dxfId="0" priority="1">
      <formula>CELL("protect",B22)=0</formula>
    </cfRule>
  </conditionalFormatting>
  <dataValidations count="1">
    <dataValidation type="decimal" allowBlank="1" showInputMessage="1" showErrorMessage="1" sqref="C14:H14" xr:uid="{4A6240D1-FA02-4ED8-90E5-81C016CD704B}">
      <formula1>0</formula1>
      <formula2>9.99999999999999E+23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78615D-1A96-4117-B28D-2B19AE6433F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C100A86-60EB-435F-B049-30B328628F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54C8D8-B748-4EC1-92BA-17A6FDD3E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 Sheet</vt:lpstr>
      <vt:lpstr>Index</vt:lpstr>
      <vt:lpstr>TV.1</vt:lpstr>
      <vt:lpstr>TV.2</vt:lpstr>
      <vt:lpstr>TV.3</vt:lpstr>
      <vt:lpstr>TV.4</vt:lpstr>
      <vt:lpstr>TV.5</vt:lpstr>
      <vt:lpstr>TV.6</vt:lpstr>
      <vt:lpstr>TV.7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dcterms:created xsi:type="dcterms:W3CDTF">2023-08-22T10:59:56Z</dcterms:created>
  <dcterms:modified xsi:type="dcterms:W3CDTF">2024-04-15T14:51:37Z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