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APRIL 2025- MARCH 2026\Evaluations\ICT\DVC\Final Templates\New April 2026\"/>
    </mc:Choice>
  </mc:AlternateContent>
  <xr:revisionPtr revIDLastSave="0" documentId="13_ncr:1_{01CE626D-E209-4374-8895-C67A7A68E2EA}" xr6:coauthVersionLast="47" xr6:coauthVersionMax="47" xr10:uidLastSave="{00000000-0000-0000-0000-000000000000}"/>
  <workbookProtection workbookAlgorithmName="SHA-512" workbookHashValue="5bo3ov318Mk+azW3h3RvVcm4WIb0iR0vQjari5x582q6utAGpTWpuJrxSOIR+d8haEJZxySM68KbX5WRX5o/pQ==" workbookSaltValue="BSoor5U0hiat+T4/Ya6fnQ==" workbookSpinCount="100000" lockStructure="1"/>
  <bookViews>
    <workbookView xWindow="20370" yWindow="-120" windowWidth="19440" windowHeight="14880" tabRatio="743" firstSheet="1" activeTab="11" xr2:uid="{4AC29CF2-7097-4766-BFFD-050700BA7342}"/>
  </bookViews>
  <sheets>
    <sheet name="Cover Sheet" sheetId="1" r:id="rId1"/>
    <sheet name="Index" sheetId="2" r:id="rId2"/>
    <sheet name="Tender Value" sheetId="25" r:id="rId3"/>
    <sheet name="TD.1" sheetId="24" r:id="rId4"/>
    <sheet name="TD.1.1" sheetId="39" r:id="rId5"/>
    <sheet name="TD.2" sheetId="4" r:id="rId6"/>
    <sheet name="TD.3" sheetId="28" r:id="rId7"/>
    <sheet name="TD.4 " sheetId="38" r:id="rId8"/>
    <sheet name="TD.5" sheetId="15" r:id="rId9"/>
    <sheet name="TD.5.1" sheetId="7" r:id="rId10"/>
    <sheet name="TD.5.2" sheetId="20" r:id="rId11"/>
    <sheet name="TD.5.3" sheetId="23" r:id="rId12"/>
    <sheet name="TD.6" sheetId="8" r:id="rId13"/>
    <sheet name="TD.7" sheetId="36" r:id="rId14"/>
    <sheet name="TD.8" sheetId="21" r:id="rId15"/>
    <sheet name="TD.9" sheetId="34" r:id="rId16"/>
    <sheet name="TD.10" sheetId="37" r:id="rId17"/>
    <sheet name="TD.10.1" sheetId="35" r:id="rId18"/>
    <sheet name="TD.11" sheetId="11" r:id="rId19"/>
    <sheet name="TD.12" sheetId="26" r:id="rId20"/>
    <sheet name="SITE LIST OLD PUBLICATION" sheetId="14" state="hidden" r:id="rId21"/>
    <sheet name="Sheet2" sheetId="29" state="hidden" r:id="rId22"/>
  </sheets>
  <definedNames>
    <definedName name="_xlnm._FilterDatabase" localSheetId="20" hidden="1">'SITE LIST OLD PUBLICATION'!$B$2:$H$271</definedName>
    <definedName name="_xlnm._FilterDatabase" localSheetId="6" hidden="1">TD.3!$A$11:$E$130</definedName>
    <definedName name="_xlnm._FilterDatabase" localSheetId="7" hidden="1">'TD.4 '!$B$10:$W$162</definedName>
    <definedName name="Answers_to_Template4_Q" localSheetId="16">#REF!</definedName>
    <definedName name="Answers_to_Template4_Q" localSheetId="17">#REF!</definedName>
    <definedName name="Answers_to_Template4_Q" localSheetId="13">#REF!</definedName>
    <definedName name="Answers_to_Template4_Q" localSheetId="15">#REF!</definedName>
    <definedName name="Answers_to_Template4_Q">#REF!</definedName>
    <definedName name="Cost_Changes" localSheetId="16">#REF!</definedName>
    <definedName name="Cost_Changes" localSheetId="17">#REF!</definedName>
    <definedName name="Cost_Changes" localSheetId="13">#REF!</definedName>
    <definedName name="Cost_Changes" localSheetId="15">#REF!</definedName>
    <definedName name="Cost_Changes">#REF!</definedName>
    <definedName name="Names_cells" localSheetId="16">#REF!</definedName>
    <definedName name="Names_cells" localSheetId="17">#REF!</definedName>
    <definedName name="Names_cells" localSheetId="13">#REF!</definedName>
    <definedName name="Names_cells" localSheetId="15">#REF!</definedName>
    <definedName name="Names_cells">#REF!</definedName>
    <definedName name="_xlnm.Print_Area" localSheetId="0">'Cover Sheet'!$A$1:$E$21</definedName>
    <definedName name="_xlnm.Print_Area" localSheetId="1">Index!$A$1:$G$36</definedName>
    <definedName name="_xlnm.Print_Area" localSheetId="3">TD.1!$A$1:$H$22</definedName>
    <definedName name="_xlnm.Print_Area" localSheetId="7">'TD.4 '!$A$1:$AA$172</definedName>
    <definedName name="_xlnm.Print_Area" localSheetId="8">TD.5!$A$1:$S$41</definedName>
    <definedName name="_xlnm.Print_Titles" localSheetId="7">'TD.4 '!$10:$12</definedName>
    <definedName name="TOTAL_E" localSheetId="16">#REF!</definedName>
    <definedName name="TOTAL_E" localSheetId="17">#REF!</definedName>
    <definedName name="TOTAL_E" localSheetId="13">#REF!</definedName>
    <definedName name="TOTAL_E" localSheetId="15">#REF!</definedName>
    <definedName name="TOTAL_E">#REF!</definedName>
    <definedName name="TOTAL_I" localSheetId="16">#REF!</definedName>
    <definedName name="TOTAL_I" localSheetId="17">#REF!</definedName>
    <definedName name="TOTAL_I" localSheetId="13">#REF!</definedName>
    <definedName name="TOTAL_I" localSheetId="15">#REF!</definedName>
    <definedName name="TOTAL_I">#REF!</definedName>
    <definedName name="TOTAL_M" localSheetId="16">#REF!</definedName>
    <definedName name="TOTAL_M" localSheetId="17">#REF!</definedName>
    <definedName name="TOTAL_M" localSheetId="13">#REF!</definedName>
    <definedName name="TOTAL_M" localSheetId="15">#REF!</definedName>
    <definedName name="TOTAL_M">#REF!</definedName>
    <definedName name="Years" localSheetId="16">#REF!</definedName>
    <definedName name="Years" localSheetId="17">#REF!</definedName>
    <definedName name="Years" localSheetId="13">#REF!</definedName>
    <definedName name="Years" localSheetId="15">#REF!</definedName>
    <definedName name="Year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2" i="38" l="1"/>
  <c r="J163" i="38" s="1"/>
  <c r="Q33" i="15"/>
  <c r="R43" i="7"/>
  <c r="Q33" i="20"/>
  <c r="I18" i="8"/>
  <c r="R44" i="7" l="1"/>
  <c r="R45" i="7" s="1"/>
  <c r="Q33" i="23"/>
  <c r="D36" i="35" l="1"/>
  <c r="D37" i="35" s="1"/>
  <c r="E36" i="35"/>
  <c r="F36" i="35"/>
  <c r="E37" i="35"/>
  <c r="F37" i="35"/>
  <c r="C37" i="35"/>
  <c r="C36" i="35"/>
  <c r="D29" i="35"/>
  <c r="D30" i="35" s="1"/>
  <c r="E29" i="35"/>
  <c r="E30" i="35" s="1"/>
  <c r="F29" i="35"/>
  <c r="F30" i="35"/>
  <c r="C29" i="35"/>
  <c r="C30" i="35" s="1"/>
  <c r="D22" i="35"/>
  <c r="E22" i="35"/>
  <c r="E23" i="35" s="1"/>
  <c r="F22" i="35"/>
  <c r="F23" i="35" s="1"/>
  <c r="D23" i="35"/>
  <c r="C22" i="35"/>
  <c r="C23" i="35" s="1"/>
  <c r="D15" i="35"/>
  <c r="D16" i="35" s="1"/>
  <c r="E15" i="35"/>
  <c r="E16" i="35" s="1"/>
  <c r="C16" i="35"/>
  <c r="C15" i="35"/>
  <c r="D33" i="37"/>
  <c r="D34" i="37" s="1"/>
  <c r="E33" i="37"/>
  <c r="E34" i="37" s="1"/>
  <c r="F33" i="37"/>
  <c r="F34" i="37"/>
  <c r="C33" i="37"/>
  <c r="C34" i="37" s="1"/>
  <c r="D26" i="37"/>
  <c r="D27" i="37" s="1"/>
  <c r="E26" i="37"/>
  <c r="E27" i="37" s="1"/>
  <c r="F26" i="37"/>
  <c r="F27" i="37"/>
  <c r="D20" i="37"/>
  <c r="D21" i="37" s="1"/>
  <c r="E20" i="37"/>
  <c r="F20" i="37"/>
  <c r="E21" i="37"/>
  <c r="F21" i="37"/>
  <c r="C26" i="37"/>
  <c r="C27" i="37" s="1"/>
  <c r="C20" i="37"/>
  <c r="C21" i="37" s="1"/>
  <c r="D14" i="37"/>
  <c r="E14" i="37"/>
  <c r="E15" i="37" s="1"/>
  <c r="D15" i="37"/>
  <c r="C14" i="37"/>
  <c r="C15" i="37" s="1"/>
  <c r="K16" i="34"/>
  <c r="K17" i="34" s="1"/>
  <c r="J16" i="34"/>
  <c r="J17" i="34" s="1"/>
  <c r="I16" i="34"/>
  <c r="I17" i="34" s="1"/>
  <c r="H16" i="34"/>
  <c r="H17" i="34" s="1"/>
  <c r="G16" i="34"/>
  <c r="G17" i="34" s="1"/>
  <c r="C21" i="25" s="1"/>
  <c r="F16" i="34"/>
  <c r="F17" i="34" s="1"/>
  <c r="E16" i="34"/>
  <c r="E17" i="34" s="1"/>
  <c r="D16" i="34"/>
  <c r="D17" i="34" s="1"/>
  <c r="C16" i="34"/>
  <c r="C17" i="34" s="1"/>
  <c r="D16" i="21"/>
  <c r="D17" i="21" s="1"/>
  <c r="E16" i="21"/>
  <c r="E17" i="21" s="1"/>
  <c r="F16" i="21"/>
  <c r="F17" i="21" s="1"/>
  <c r="C20" i="25" s="1"/>
  <c r="G16" i="21"/>
  <c r="G17" i="21" s="1"/>
  <c r="H16" i="21"/>
  <c r="H17" i="21" s="1"/>
  <c r="I16" i="21"/>
  <c r="I17" i="21" s="1"/>
  <c r="J16" i="21"/>
  <c r="J17" i="21" s="1"/>
  <c r="K16" i="21"/>
  <c r="K17" i="21" s="1"/>
  <c r="C16" i="21"/>
  <c r="C17" i="21" s="1"/>
  <c r="E52" i="36"/>
  <c r="F52" i="36" s="1"/>
  <c r="E53" i="36"/>
  <c r="F53" i="36" s="1"/>
  <c r="E43" i="36"/>
  <c r="F43" i="36" s="1"/>
  <c r="E44" i="36"/>
  <c r="F44" i="36" s="1"/>
  <c r="E51" i="36"/>
  <c r="F51" i="36" s="1"/>
  <c r="E50" i="36"/>
  <c r="F50" i="36" s="1"/>
  <c r="E49" i="36"/>
  <c r="F49" i="36" s="1"/>
  <c r="E42" i="36"/>
  <c r="F42" i="36" s="1"/>
  <c r="E41" i="36"/>
  <c r="F41" i="36" s="1"/>
  <c r="E40" i="36"/>
  <c r="F40" i="36" s="1"/>
  <c r="E35" i="36"/>
  <c r="F35" i="36" s="1"/>
  <c r="E34" i="36"/>
  <c r="F34" i="36" s="1"/>
  <c r="E33" i="36"/>
  <c r="F33" i="36" s="1"/>
  <c r="E28" i="36"/>
  <c r="F28" i="36" s="1"/>
  <c r="E27" i="36"/>
  <c r="F27" i="36" s="1"/>
  <c r="E26" i="36"/>
  <c r="F26" i="36" s="1"/>
  <c r="E21" i="36"/>
  <c r="F21" i="36" s="1"/>
  <c r="E20" i="36"/>
  <c r="F20" i="36" s="1"/>
  <c r="E19" i="36"/>
  <c r="F19" i="36" s="1"/>
  <c r="E13" i="36"/>
  <c r="F13" i="36" s="1"/>
  <c r="E14" i="36"/>
  <c r="F14" i="36" s="1"/>
  <c r="E12" i="36"/>
  <c r="F12" i="36" s="1"/>
  <c r="F21" i="39"/>
  <c r="G21" i="39"/>
  <c r="G22" i="39" s="1"/>
  <c r="G23" i="39" s="1"/>
  <c r="E21" i="39"/>
  <c r="E22" i="39" s="1"/>
  <c r="E23" i="39" s="1"/>
  <c r="E27" i="4"/>
  <c r="F14" i="24"/>
  <c r="G14" i="24" s="1"/>
  <c r="C11" i="25" s="1"/>
  <c r="H11" i="25" s="1"/>
  <c r="J164" i="38"/>
  <c r="C14" i="25" s="1"/>
  <c r="G3" i="39"/>
  <c r="B9" i="39" s="1"/>
  <c r="C6" i="39"/>
  <c r="C5" i="39"/>
  <c r="C4" i="39"/>
  <c r="C3" i="39"/>
  <c r="Q34" i="20" l="1"/>
  <c r="Q35" i="20" s="1"/>
  <c r="C17" i="25" s="1"/>
  <c r="C16" i="25"/>
  <c r="F22" i="39"/>
  <c r="F23" i="39" s="1"/>
  <c r="E28" i="4"/>
  <c r="E29" i="4" s="1"/>
  <c r="I120" i="28"/>
  <c r="L27" i="8"/>
  <c r="I29" i="8" s="1"/>
  <c r="C5" i="38"/>
  <c r="C4" i="38"/>
  <c r="C3" i="38"/>
  <c r="N2" i="38"/>
  <c r="B8" i="38" s="1"/>
  <c r="C2" i="38"/>
  <c r="D20" i="25"/>
  <c r="D17" i="25" l="1"/>
  <c r="I121" i="28"/>
  <c r="I122" i="28" s="1"/>
  <c r="C13" i="25" s="1"/>
  <c r="D21" i="25"/>
  <c r="E20" i="25"/>
  <c r="F20" i="25" s="1"/>
  <c r="G20" i="25" s="1"/>
  <c r="Q15" i="23"/>
  <c r="Q35" i="23" s="1"/>
  <c r="C5" i="35"/>
  <c r="C4" i="35"/>
  <c r="C3" i="35"/>
  <c r="C5" i="37"/>
  <c r="C6" i="26" s="1"/>
  <c r="C4" i="37"/>
  <c r="C5" i="26" s="1"/>
  <c r="C3" i="37"/>
  <c r="C5" i="34"/>
  <c r="C4" i="34"/>
  <c r="C3" i="34"/>
  <c r="C5" i="23"/>
  <c r="C4" i="23"/>
  <c r="C3" i="23"/>
  <c r="C5" i="36"/>
  <c r="C4" i="36"/>
  <c r="C3" i="36"/>
  <c r="C3" i="26"/>
  <c r="C2" i="35"/>
  <c r="C2" i="37"/>
  <c r="C2" i="34"/>
  <c r="C2" i="36"/>
  <c r="C2" i="23"/>
  <c r="H3" i="26"/>
  <c r="B9" i="26" s="1"/>
  <c r="H3" i="11"/>
  <c r="B9" i="11" s="1"/>
  <c r="H2" i="35"/>
  <c r="B8" i="35" s="1"/>
  <c r="H2" i="37"/>
  <c r="B8" i="37" s="1"/>
  <c r="H2" i="34"/>
  <c r="B8" i="34" s="1"/>
  <c r="B8" i="36"/>
  <c r="G2" i="36"/>
  <c r="N2" i="8"/>
  <c r="B7" i="8" s="1"/>
  <c r="I2" i="23"/>
  <c r="B8" i="23" s="1"/>
  <c r="I2" i="20"/>
  <c r="B8" i="20" s="1"/>
  <c r="J2" i="7"/>
  <c r="B8" i="7" s="1"/>
  <c r="I2" i="15"/>
  <c r="B8" i="15" s="1"/>
  <c r="H20" i="25" l="1"/>
  <c r="E17" i="25"/>
  <c r="F17" i="25" s="1"/>
  <c r="G17" i="25" s="1"/>
  <c r="H17" i="25"/>
  <c r="E21" i="25"/>
  <c r="F21" i="25" s="1"/>
  <c r="G21" i="25" s="1"/>
  <c r="I21" i="25" s="1"/>
  <c r="J21" i="25" s="1"/>
  <c r="I30" i="8"/>
  <c r="I31" i="8" s="1"/>
  <c r="C19" i="25" s="1"/>
  <c r="C4" i="26"/>
  <c r="C4" i="11"/>
  <c r="H21" i="25" l="1"/>
  <c r="Q36" i="23"/>
  <c r="Q37" i="23"/>
  <c r="C18" i="25" s="1"/>
  <c r="I20" i="25"/>
  <c r="J20" i="25" s="1"/>
  <c r="C5" i="28"/>
  <c r="C4" i="28"/>
  <c r="C3" i="28"/>
  <c r="O2" i="28"/>
  <c r="B7" i="28" s="1"/>
  <c r="C2" i="28"/>
  <c r="C6" i="25"/>
  <c r="C5" i="25"/>
  <c r="C4" i="25"/>
  <c r="C3" i="25"/>
  <c r="C6" i="24"/>
  <c r="C5" i="24"/>
  <c r="C4" i="24"/>
  <c r="C3" i="24"/>
  <c r="G3" i="24"/>
  <c r="B9" i="24" s="1"/>
  <c r="Q34" i="15" l="1"/>
  <c r="Q35" i="15" s="1"/>
  <c r="C15" i="25" s="1"/>
  <c r="D19" i="25"/>
  <c r="D18" i="25"/>
  <c r="D16" i="25"/>
  <c r="D13" i="25"/>
  <c r="E19" i="25" l="1"/>
  <c r="F19" i="25" s="1"/>
  <c r="G19" i="25" s="1"/>
  <c r="I19" i="25" s="1"/>
  <c r="J19" i="25" s="1"/>
  <c r="E18" i="25"/>
  <c r="F18" i="25" s="1"/>
  <c r="G18" i="25" s="1"/>
  <c r="I18" i="25" s="1"/>
  <c r="J18" i="25" s="1"/>
  <c r="E16" i="25"/>
  <c r="F16" i="25" s="1"/>
  <c r="G16" i="25" s="1"/>
  <c r="I16" i="25" s="1"/>
  <c r="J16" i="25" s="1"/>
  <c r="D15" i="25"/>
  <c r="E13" i="25"/>
  <c r="C12" i="25"/>
  <c r="H2" i="21"/>
  <c r="B8" i="21" s="1"/>
  <c r="C5" i="21"/>
  <c r="C4" i="21"/>
  <c r="C3" i="21"/>
  <c r="C2" i="21"/>
  <c r="C5" i="20"/>
  <c r="C4" i="20"/>
  <c r="C3" i="20"/>
  <c r="C2" i="20"/>
  <c r="E15" i="25" l="1"/>
  <c r="F15" i="25" s="1"/>
  <c r="G15" i="25" s="1"/>
  <c r="I15" i="25" s="1"/>
  <c r="J15" i="25" s="1"/>
  <c r="H19" i="25"/>
  <c r="H16" i="25"/>
  <c r="H18" i="25"/>
  <c r="C22" i="25"/>
  <c r="D12" i="25"/>
  <c r="F13" i="25"/>
  <c r="C5" i="15"/>
  <c r="C4" i="15"/>
  <c r="C3" i="15"/>
  <c r="C2" i="15"/>
  <c r="G2" i="4"/>
  <c r="B8" i="4" s="1"/>
  <c r="F2" i="2"/>
  <c r="C6" i="11"/>
  <c r="C5" i="11"/>
  <c r="C3" i="11"/>
  <c r="C5" i="8"/>
  <c r="C4" i="8"/>
  <c r="C3" i="8"/>
  <c r="C2" i="8"/>
  <c r="C5" i="7"/>
  <c r="C4" i="7"/>
  <c r="C3" i="7"/>
  <c r="C2" i="7"/>
  <c r="C5" i="4"/>
  <c r="C4" i="4"/>
  <c r="C3" i="4"/>
  <c r="C2" i="4"/>
  <c r="B5" i="2"/>
  <c r="B4" i="2"/>
  <c r="B3" i="2"/>
  <c r="B2" i="2"/>
  <c r="H13" i="25" l="1"/>
  <c r="E12" i="25"/>
  <c r="F12" i="25" s="1"/>
  <c r="G12" i="25" s="1"/>
  <c r="I12" i="25" s="1"/>
  <c r="J12" i="25" s="1"/>
  <c r="H15" i="25"/>
  <c r="G13" i="25"/>
  <c r="D14" i="25"/>
  <c r="H12" i="25" l="1"/>
  <c r="D22" i="25"/>
  <c r="I13" i="25"/>
  <c r="J13" i="25" s="1"/>
  <c r="E14" i="25"/>
  <c r="E22" i="25" s="1"/>
  <c r="F14" i="25" l="1"/>
  <c r="F22" i="25" l="1"/>
  <c r="G14" i="25"/>
  <c r="H14" i="25" s="1"/>
  <c r="H22" i="25" s="1"/>
  <c r="G22" i="25" l="1"/>
  <c r="I14" i="25"/>
  <c r="J14" i="25" l="1"/>
  <c r="J22" i="25" s="1"/>
  <c r="I22" i="25"/>
</calcChain>
</file>

<file path=xl/sharedStrings.xml><?xml version="1.0" encoding="utf-8"?>
<sst xmlns="http://schemas.openxmlformats.org/spreadsheetml/2006/main" count="2351" uniqueCount="664">
  <si>
    <t>PRICING RESPONSE TEMPLATE</t>
  </si>
  <si>
    <t>SARS RFP NUMBER</t>
  </si>
  <si>
    <t>RFP 04/2025</t>
  </si>
  <si>
    <t>RFP NAME</t>
  </si>
  <si>
    <t>Network Carrier and Infrastructure Services</t>
  </si>
  <si>
    <t>TOWER</t>
  </si>
  <si>
    <t>Tower D: Data Carrier Services</t>
  </si>
  <si>
    <t>BIDDER NAME</t>
  </si>
  <si>
    <r>
      <t xml:space="preserve">Note: All </t>
    </r>
    <r>
      <rPr>
        <b/>
        <sz val="14"/>
        <color rgb="FF92D050"/>
        <rFont val="Calibri"/>
        <family val="2"/>
        <scheme val="minor"/>
      </rPr>
      <t>Green</t>
    </r>
    <r>
      <rPr>
        <b/>
        <sz val="14"/>
        <color rgb="FFFF0000"/>
        <rFont val="Calibri"/>
        <family val="2"/>
        <scheme val="minor"/>
      </rPr>
      <t xml:space="preserve"> cells to be completed by Bidder unless indicated as "non-mandatory" in the heading.</t>
    </r>
  </si>
  <si>
    <t>SARS RFP Number</t>
  </si>
  <si>
    <t>Tab Name:</t>
  </si>
  <si>
    <t>RFP Name</t>
  </si>
  <si>
    <t>Tower</t>
  </si>
  <si>
    <t>Bidder Name</t>
  </si>
  <si>
    <t>Index to Pricing Templates</t>
  </si>
  <si>
    <t>Tab</t>
  </si>
  <si>
    <t>Description</t>
  </si>
  <si>
    <t>Tab Colour</t>
  </si>
  <si>
    <t>Agreement
 Reference</t>
  </si>
  <si>
    <t>Index</t>
  </si>
  <si>
    <t>White</t>
  </si>
  <si>
    <t>n/a</t>
  </si>
  <si>
    <t>TD.1</t>
  </si>
  <si>
    <t>Transition Project - Data Carrier Circuits</t>
  </si>
  <si>
    <t>Blue</t>
  </si>
  <si>
    <t>Attachment D-D-1</t>
  </si>
  <si>
    <t>TD.1.1</t>
  </si>
  <si>
    <t>Transformation Project - Data Carrier Circuits</t>
  </si>
  <si>
    <t>Attachment D-D-1.2</t>
  </si>
  <si>
    <t>TD.2</t>
  </si>
  <si>
    <t>Platinum Sites</t>
  </si>
  <si>
    <t>Attachment D-D-2</t>
  </si>
  <si>
    <t>TD.3</t>
  </si>
  <si>
    <t>Non Platinum Sites</t>
  </si>
  <si>
    <t>Attachment D-D-3</t>
  </si>
  <si>
    <t>TD.4</t>
  </si>
  <si>
    <t>SDWAN Sites</t>
  </si>
  <si>
    <t>Attachment D-D-4</t>
  </si>
  <si>
    <t>TD.5</t>
  </si>
  <si>
    <t>Satellite MTU Trucks</t>
  </si>
  <si>
    <t>Attachment D-D-5</t>
  </si>
  <si>
    <t xml:space="preserve">   TD.5.1</t>
  </si>
  <si>
    <t>Satellite Sites DHA</t>
  </si>
  <si>
    <t xml:space="preserve">   Attachment D-D-5.1</t>
  </si>
  <si>
    <t xml:space="preserve">  TD.5.2</t>
  </si>
  <si>
    <t>Satellite MBU BAKKIE</t>
  </si>
  <si>
    <t xml:space="preserve">  Attachment D-D-5.2</t>
  </si>
  <si>
    <t xml:space="preserve">  TD.5.3</t>
  </si>
  <si>
    <t>Satellite Sites Border</t>
  </si>
  <si>
    <t xml:space="preserve">   Attachment D-D-5.3</t>
  </si>
  <si>
    <t>TD.6</t>
  </si>
  <si>
    <t>Private &amp; External/Public Network Connectivity</t>
  </si>
  <si>
    <t>Attachment D-D-6</t>
  </si>
  <si>
    <t>TD.7</t>
  </si>
  <si>
    <t>Access Point Name Service</t>
  </si>
  <si>
    <t>Attachment D-D-7</t>
  </si>
  <si>
    <t>TD.8</t>
  </si>
  <si>
    <t>Digital Experience Monitoring (Thousand Eyes)</t>
  </si>
  <si>
    <t>Attachment D-D-8</t>
  </si>
  <si>
    <t>TD.9</t>
  </si>
  <si>
    <t>SASE Security</t>
  </si>
  <si>
    <t>Attachment D-D-9</t>
  </si>
  <si>
    <t>TD.10</t>
  </si>
  <si>
    <t>Rate Card</t>
  </si>
  <si>
    <t>Attachment D-D-10</t>
  </si>
  <si>
    <t>TD.10.1</t>
  </si>
  <si>
    <t>Rate Card (Installation charges only)</t>
  </si>
  <si>
    <t>Attachment D-D-10.1</t>
  </si>
  <si>
    <t>TD.11</t>
  </si>
  <si>
    <t>Personnel Rates - Data</t>
  </si>
  <si>
    <t>Attachment D-D-11</t>
  </si>
  <si>
    <t>TD.12</t>
  </si>
  <si>
    <t>Annual Price Adjustment</t>
  </si>
  <si>
    <t>Attachment D-D-12</t>
  </si>
  <si>
    <t>Notes</t>
  </si>
  <si>
    <t>1.Bidders in this Tower Data Carrier Services must complete all tables in Tabs TD.1 to TD.11 inclusive. Only Bidders who can bid for all the services in TD.1 to TD.11 should complete this pricing response template.</t>
  </si>
  <si>
    <t>2.The Agreement Reference is the Attachment to Schedule D of the Network Carrier and Infrastructure Services Agreement into which this Pricing Template will go on contract finalisation</t>
  </si>
  <si>
    <t>Year 1</t>
  </si>
  <si>
    <t>Year 2</t>
  </si>
  <si>
    <t>Year 3</t>
  </si>
  <si>
    <t>Year 4</t>
  </si>
  <si>
    <t>Year 5</t>
  </si>
  <si>
    <t>Total</t>
  </si>
  <si>
    <t>Year 6</t>
  </si>
  <si>
    <t>Year 7</t>
  </si>
  <si>
    <t>Total Incl. Vat</t>
  </si>
  <si>
    <t>Total Charge
Excl. Vat</t>
  </si>
  <si>
    <t>VAT</t>
  </si>
  <si>
    <t>Total Charge
Incl. Vat</t>
  </si>
  <si>
    <t xml:space="preserve">Total project costs to transition  the scope of the tender to the Bidder
           </t>
  </si>
  <si>
    <t>1. The pricing provided in this template TD.1 is for all services required to effect the transition. Bidders must refer to point 6.5 of Business Requirement Specification (BRS)</t>
  </si>
  <si>
    <t>2. The proposed amount for the transition should be all inclusive as no additional costs will be accepted post award.</t>
  </si>
  <si>
    <t>3. Bidders are required to provide a detailed cost breakdown for Transition project costs on a separate letter in Company Letterhead which aligned to their proposed amount.</t>
  </si>
  <si>
    <r>
      <t xml:space="preserve">4. ALL PRICES MUST BE QUOTED </t>
    </r>
    <r>
      <rPr>
        <b/>
        <u/>
        <sz val="11"/>
        <color rgb="FFFF0000"/>
        <rFont val="Calibri"/>
        <family val="2"/>
        <scheme val="minor"/>
      </rPr>
      <t xml:space="preserve">EXCLUSIVE </t>
    </r>
    <r>
      <rPr>
        <b/>
        <sz val="11"/>
        <color rgb="FFFF0000"/>
        <rFont val="Calibri"/>
        <family val="2"/>
        <scheme val="minor"/>
      </rPr>
      <t>OF VAT.</t>
    </r>
  </si>
  <si>
    <t>Transformation</t>
  </si>
  <si>
    <t>0 - 3 Months
Total Cost (Excl. Vat)</t>
  </si>
  <si>
    <t>8-12 months
Total Cost (Excl. Vat)</t>
  </si>
  <si>
    <t>12 - 18 months
Total Cost (Excl. Vat)</t>
  </si>
  <si>
    <t>Brooklyn WAN Connectivity</t>
  </si>
  <si>
    <t>74 SDWAN Branches</t>
  </si>
  <si>
    <t>2 Metro Ethrnet P2P Circuits and Metro Ethernet Circuits</t>
  </si>
  <si>
    <t>950 Remote WFH Workers</t>
  </si>
  <si>
    <t>130 Mobile Suitcases</t>
  </si>
  <si>
    <t>56 3rd Party links</t>
  </si>
  <si>
    <t>10 VSAT sites and 19 Mobile Tax Units also on VSAT</t>
  </si>
  <si>
    <t>110 Campus Sites, Branches and Border Posts</t>
  </si>
  <si>
    <t>Total Cost Excl. Vat</t>
  </si>
  <si>
    <t>Vat</t>
  </si>
  <si>
    <t>Total Cost Incl. Vat</t>
  </si>
  <si>
    <t>1. The pricing proposal provided in this tab (TD.1.1) will not form part of the pricing evaluation process.  Bidders must note that it is mandatory to provide costing for all line items.</t>
  </si>
  <si>
    <t>2. The pricing provided in this template TD.1.1 is for all services required to effect the  transformation as per the Business Requirement Specification (BRS) clause 6.3.3.</t>
  </si>
  <si>
    <t>3. The total proposed amount for transformation project should be all inclusive as no additional costs will be accepted post award.</t>
  </si>
  <si>
    <t>4. Bidders are required to provide a detailed cost breakdown for Transformation project costs on a separate letter in Company Letterhead</t>
  </si>
  <si>
    <t xml:space="preserve">Tower </t>
  </si>
  <si>
    <t xml:space="preserve"> Platinum Sites</t>
  </si>
  <si>
    <t>Count</t>
  </si>
  <si>
    <t>Town Concentrator Sites</t>
  </si>
  <si>
    <t>Bandwidth</t>
  </si>
  <si>
    <t>Total  Monthly charge
Excl. Vat</t>
  </si>
  <si>
    <t>Admin - Lehae la SARS</t>
  </si>
  <si>
    <t>2 Gb/s</t>
  </si>
  <si>
    <t>Admin - eServices Vodacom  (SARS Vault)</t>
  </si>
  <si>
    <t>10 Gb/s</t>
  </si>
  <si>
    <t>Revenue - Bellville</t>
  </si>
  <si>
    <t>66 Mb/s</t>
  </si>
  <si>
    <t>Revenue - Doringkloof Contact Centre</t>
  </si>
  <si>
    <t>192 Mb/s</t>
  </si>
  <si>
    <t>Revenue - George</t>
  </si>
  <si>
    <t>20 Mb/s</t>
  </si>
  <si>
    <t>Revenue - Joburg - Megawatt Park (LBC)</t>
  </si>
  <si>
    <t>Revenue - Kimberley - Bean and Crossman</t>
  </si>
  <si>
    <t>10 Mb/s</t>
  </si>
  <si>
    <t>Revenue - Klerksdorp</t>
  </si>
  <si>
    <t>Revenue - Nelspruit</t>
  </si>
  <si>
    <t>Revenue - Polokwane</t>
  </si>
  <si>
    <t>Revenue - Pretoria - Main Receiver Building</t>
  </si>
  <si>
    <t>30 Mb/s</t>
  </si>
  <si>
    <t>Revenue - Trescon House</t>
  </si>
  <si>
    <t>50 Mb/s</t>
  </si>
  <si>
    <t>Revenue - Alberton - Alberton Campus</t>
  </si>
  <si>
    <t>16 Mb/s</t>
  </si>
  <si>
    <t>Admin - 271 Veale Street (Landbank)</t>
  </si>
  <si>
    <t>Total Monthly Charge Excl. Vat</t>
  </si>
  <si>
    <t>Total Monthly Incl. Vat</t>
  </si>
  <si>
    <t>1.The rate card tables in TD.10 &amp; TD10.1 must be completed by the Bidder. These are the rates for new circuits that may be ordered by SARS during the Term.</t>
  </si>
  <si>
    <t>2. For an explanation of the Service Level Class, the Bidder must refer to clause 6.4.6 of the Business Requirements Specification.</t>
  </si>
  <si>
    <t>3. Note that certain tables print over multiple hard-copy pages.</t>
  </si>
  <si>
    <t xml:space="preserve"> Non-Platinum Sites - Primary &amp; Secondary Lines Monthly Rate</t>
  </si>
  <si>
    <t>METRO</t>
  </si>
  <si>
    <t>Site Name</t>
  </si>
  <si>
    <t>Link</t>
  </si>
  <si>
    <t>Platinum</t>
  </si>
  <si>
    <t>Gold</t>
  </si>
  <si>
    <t>Silver</t>
  </si>
  <si>
    <t>Bronze</t>
  </si>
  <si>
    <t>Standard
Excl. Vat</t>
  </si>
  <si>
    <t>Extended
Excl. Vat</t>
  </si>
  <si>
    <t>Premium
Excl. Vat</t>
  </si>
  <si>
    <t>State Warehouse - Cape Town</t>
  </si>
  <si>
    <t>Primary</t>
  </si>
  <si>
    <t>Secondary</t>
  </si>
  <si>
    <t>State Warehouse - Port Elizabeth</t>
  </si>
  <si>
    <t>State Warehouse - Gqeberha Harrower Road</t>
  </si>
  <si>
    <t>State Warehouse - SACD Freight Durban</t>
  </si>
  <si>
    <t>State Warehouse - Iscor Warehouse</t>
  </si>
  <si>
    <t>State Warehouse - Silverton</t>
  </si>
  <si>
    <t>State Warehouse - Johannesburg</t>
  </si>
  <si>
    <t>Admin - OTO Office of Tax Ombuds Menlyn</t>
  </si>
  <si>
    <t>Airport - Bloemfontein Bram Fischer International</t>
  </si>
  <si>
    <t>Airport - Cape Town International - Airfreight</t>
  </si>
  <si>
    <t>Airport - Cape Town International - Arrivals</t>
  </si>
  <si>
    <t>Airport - Lanseria</t>
  </si>
  <si>
    <t>Airport – Fireblade Aviation</t>
  </si>
  <si>
    <t>Airport - Gqeberha International - Terminal Building</t>
  </si>
  <si>
    <t>Customs - Cape Town - Container Depot</t>
  </si>
  <si>
    <t>Customs - Durmail</t>
  </si>
  <si>
    <t>Customs &amp; Revenue - Durban - Albany House</t>
  </si>
  <si>
    <t>Customs - Johannesburg City Deep Depot SACD</t>
  </si>
  <si>
    <t>Customs - Kempton Park Dog Unit</t>
  </si>
  <si>
    <t>Customs - Gqeberha Forrest Hill K9 Unit</t>
  </si>
  <si>
    <t>Harbour - Cape Town - Cowrie Place</t>
  </si>
  <si>
    <t>Harbour MSC Cruise Liner Terminal</t>
  </si>
  <si>
    <t>TOWN</t>
  </si>
  <si>
    <t>State Warehouse - Ladybrand</t>
  </si>
  <si>
    <t>State Warehouse - Upington - Station</t>
  </si>
  <si>
    <t>Airport - Kruger International (Nelspruit)</t>
  </si>
  <si>
    <t>Airport - Polokwane Gateway</t>
  </si>
  <si>
    <t>Airport - Waterkloof Airforce Base</t>
  </si>
  <si>
    <t>Airport - Upington</t>
  </si>
  <si>
    <t>Customs - Ladybrand Dog Unit</t>
  </si>
  <si>
    <t>Customs - Richards Bay</t>
  </si>
  <si>
    <t>Customs - Robertson</t>
  </si>
  <si>
    <t>Customs - Stellenbosch</t>
  </si>
  <si>
    <t>Harbour - Saldanha Bay</t>
  </si>
  <si>
    <t>RURAL</t>
  </si>
  <si>
    <t>Airport - Pilansberg</t>
  </si>
  <si>
    <t>Border - Emahlathini</t>
  </si>
  <si>
    <t>Border - Ficksburg Bridge</t>
  </si>
  <si>
    <t>Border - Jeppes Reef</t>
  </si>
  <si>
    <t>Border - Kopfontein Gate</t>
  </si>
  <si>
    <t>Border - Lebombo</t>
  </si>
  <si>
    <t>Border - Lebombo Commercials</t>
  </si>
  <si>
    <t>Border - Mahamba</t>
  </si>
  <si>
    <t>Border - Mananga</t>
  </si>
  <si>
    <t>Border - Maseru Bridge</t>
  </si>
  <si>
    <t>Border - Nakop</t>
  </si>
  <si>
    <t>Border - Nerston</t>
  </si>
  <si>
    <t>Border - Oshoek</t>
  </si>
  <si>
    <t>Border - Ramatlabama</t>
  </si>
  <si>
    <t>TOTAL EXCL. VAT</t>
  </si>
  <si>
    <t>TOTAL INCL. VAT</t>
  </si>
  <si>
    <t>1. The bandwidth specified will apply to both the Primary and Secondary link</t>
  </si>
  <si>
    <t>2. For an explanation of the Service Coverage Period, the Bidder must refer to clause 5.1.7 of the Business Requirements Specification.</t>
  </si>
  <si>
    <t>3. The rate card tables in TD.9 must be completed by the Bidder. These are the rates for new circuits that may be ordered by SARS during the Term.</t>
  </si>
  <si>
    <t>4. Note that certain tables print over multiple hard-copy pages.</t>
  </si>
  <si>
    <t>SDWAN- Primary &amp; Secondary (Active / Active) Lines Monthly Rate</t>
  </si>
  <si>
    <t>Bandwidth Mb/s</t>
  </si>
  <si>
    <t>Admin - Brooklyn Bridge - Steven House</t>
  </si>
  <si>
    <t>Admin - Kasteel Office Park</t>
  </si>
  <si>
    <t>Airport - King Shaka Airport</t>
  </si>
  <si>
    <t>Airport - OR Thambo International - Arrivals &amp; Terminal Building</t>
  </si>
  <si>
    <t>Airport - OR Thambo International - New Agents Building</t>
  </si>
  <si>
    <t>Border - Alexander Bay</t>
  </si>
  <si>
    <t>Border - Beit Bridge</t>
  </si>
  <si>
    <t>Border - Caledonspoort</t>
  </si>
  <si>
    <t>Border - Golela</t>
  </si>
  <si>
    <t>Border - Groblers Bridge</t>
  </si>
  <si>
    <t>Border - Kosi Bay</t>
  </si>
  <si>
    <t>Border - Qacha's Nek</t>
  </si>
  <si>
    <t>Border - Skilpadshek</t>
  </si>
  <si>
    <t>Border - Van Rooyenshek</t>
  </si>
  <si>
    <t>Border - Vioolsdrift</t>
  </si>
  <si>
    <t>Customs - Coega</t>
  </si>
  <si>
    <t>Customs - Cape Town - Cargo Scanner</t>
  </si>
  <si>
    <t>Customs - Durban Scanner</t>
  </si>
  <si>
    <t>Customs - Pretoria - Customs House</t>
  </si>
  <si>
    <t>Customs &amp; Revenue - Bloemfontein Central Gov</t>
  </si>
  <si>
    <t>Customs &amp; Revenue - East London - Waverly Building</t>
  </si>
  <si>
    <t>Customs &amp; Revenue - Gqeberha - Sanlam Centre</t>
  </si>
  <si>
    <t>Customs &amp; Revenue - Upington</t>
  </si>
  <si>
    <t>Mobile - PODOC1</t>
  </si>
  <si>
    <t>Revenue -  Mbombela</t>
  </si>
  <si>
    <t>Revenue - Beaufort West</t>
  </si>
  <si>
    <t>Revenue - Bellville Parc Du Cap</t>
  </si>
  <si>
    <t>Revenue - Belville - Sanbel (ABSA Building)</t>
  </si>
  <si>
    <t>Revenue - Bethlehem</t>
  </si>
  <si>
    <t>Revenue - Bloemfontein - Zastron</t>
  </si>
  <si>
    <t>Revenue - Boksburg</t>
  </si>
  <si>
    <t>Revenue - Cape Mail</t>
  </si>
  <si>
    <t>Revenue - Cape Town - Lower Long Street</t>
  </si>
  <si>
    <t>Revenue - Cape Town - Plein Street</t>
  </si>
  <si>
    <t>Revenue - Cape Town - Project 166</t>
  </si>
  <si>
    <t>Revenue - Edenvale</t>
  </si>
  <si>
    <t>Revenue - eMalahleni</t>
  </si>
  <si>
    <t>Revenue - George Eden Park</t>
  </si>
  <si>
    <t>Revenue - Giyani</t>
  </si>
  <si>
    <t>Revenue - Joburg - Rissik Street</t>
  </si>
  <si>
    <t>Revenue - Kariega</t>
  </si>
  <si>
    <t>Revenue - Kimberley - Bean And Crossman</t>
  </si>
  <si>
    <t>Revenue - Kroonstad</t>
  </si>
  <si>
    <t>Revenue - Krugersdorp</t>
  </si>
  <si>
    <t>Revenue - Lebowakgomo</t>
  </si>
  <si>
    <t>Revenue - Mitchells Plain</t>
  </si>
  <si>
    <t>Revenue - Mmabatho</t>
  </si>
  <si>
    <t>Revenue - Mthatha</t>
  </si>
  <si>
    <t>Revenue - Newcastle</t>
  </si>
  <si>
    <t>Revenue - Paarl</t>
  </si>
  <si>
    <t>Revenue - Pietermaritzburg</t>
  </si>
  <si>
    <t>Revenue - Pinetown</t>
  </si>
  <si>
    <t>Revenue - Port Shepstone</t>
  </si>
  <si>
    <t>Revenue - Pretoria - Ashlea Gardens</t>
  </si>
  <si>
    <t>Revenue - Randburg</t>
  </si>
  <si>
    <t>Revenue - Randfontein</t>
  </si>
  <si>
    <t>Revenue - Richards Bay - Bayside Mall</t>
  </si>
  <si>
    <t>Revenue - Roodepoort</t>
  </si>
  <si>
    <t>Revenue - Rustenburg</t>
  </si>
  <si>
    <t>Revenue - Soweto Bara</t>
  </si>
  <si>
    <t>Revenue - Springs</t>
  </si>
  <si>
    <t>Revenue - St Mary's Terrace Gqeberha</t>
  </si>
  <si>
    <t>Revenue - Standerton</t>
  </si>
  <si>
    <t>Revenue - Thohoyandou</t>
  </si>
  <si>
    <t>Revenue - Umhlanga</t>
  </si>
  <si>
    <t>Revenue - Vereeniging - Branch Office - Bedworth</t>
  </si>
  <si>
    <t>Revenue - Welkom</t>
  </si>
  <si>
    <t>Revenue - Woodmead - Large Business Centre</t>
  </si>
  <si>
    <t>Revenue - Worcester</t>
  </si>
  <si>
    <t>Habour - Cape Town Cowrie</t>
  </si>
  <si>
    <t>Customs - Mosselbay</t>
  </si>
  <si>
    <t>Customs - Oudtshoorn</t>
  </si>
  <si>
    <t>2. For an explanation of the Service Coverage Period, the Bidder must refer to clause 6.4.7 of the Business Requirements Specification.</t>
  </si>
  <si>
    <t>3. The rate card tables in TD.10 &amp; TD10.1 must be completed by the Bidder. These are the rates for new circuits that may be ordered by SARS during the Term.</t>
  </si>
  <si>
    <t>Satellite MTU Trucks Monthly Rate</t>
  </si>
  <si>
    <t>Site</t>
  </si>
  <si>
    <t>Bandwidth
 (Kbps)</t>
  </si>
  <si>
    <t>KZN</t>
  </si>
  <si>
    <t>Pooled
 4096 TX / 10240 RX</t>
  </si>
  <si>
    <t>Eastern Cape</t>
  </si>
  <si>
    <t>Limpopo</t>
  </si>
  <si>
    <t>Gauteng North</t>
  </si>
  <si>
    <t>Free State</t>
  </si>
  <si>
    <t xml:space="preserve">North West </t>
  </si>
  <si>
    <t>Northern Cape</t>
  </si>
  <si>
    <t>Western Cape</t>
  </si>
  <si>
    <t>Mpumalanga</t>
  </si>
  <si>
    <t xml:space="preserve">1.The Table of rates  in TD.10 &amp; TD10.1 will be used to calculate the charges of new satelite links ordered during the Term. </t>
  </si>
  <si>
    <t>2.Note that certain tables print over multiple hard-copy pages</t>
  </si>
  <si>
    <t>3. For an explanation of the Service Coverage Period, the Bidder must refer to clause 5.1.7  of the Business Requirements Specification.</t>
  </si>
  <si>
    <t>Satellite Sites DHA Monthly Rate</t>
  </si>
  <si>
    <t>DHA - Border - Bushmansneck</t>
  </si>
  <si>
    <t>Pooled
 5120 TX / 10240 RX</t>
  </si>
  <si>
    <t>DHA - Border - Bray</t>
  </si>
  <si>
    <t>DHA - Border - Bothashoop</t>
  </si>
  <si>
    <t>DHA - Border - Derdepoort</t>
  </si>
  <si>
    <t>DHA - Border - Gemsbok</t>
  </si>
  <si>
    <t>DHA - Border - Josephsdal</t>
  </si>
  <si>
    <t>DHA - Border - Kosi Bay</t>
  </si>
  <si>
    <t>DHA - Border - Makhaleng</t>
  </si>
  <si>
    <t>DHA - Border - McCarthy's Rest</t>
  </si>
  <si>
    <t>DHA - Border - Middleputs</t>
  </si>
  <si>
    <t>DHA - Border - Makgobistad</t>
  </si>
  <si>
    <t>DHA - Border - Makopong</t>
  </si>
  <si>
    <t>DHA - Border - Monantsa Pass</t>
  </si>
  <si>
    <t>DHA - Border - Onverwacht</t>
  </si>
  <si>
    <t>DHA - Border - Pafuri</t>
  </si>
  <si>
    <t>DHA - Border - Peka Bridge</t>
  </si>
  <si>
    <t>DHA - Border - Platjan</t>
  </si>
  <si>
    <t>DHA - Border - Pontdrift</t>
  </si>
  <si>
    <t>DHA - Border - Ramatseliso's Gate</t>
  </si>
  <si>
    <t>DHA - Border - Rietfontein</t>
  </si>
  <si>
    <t>DHA - Border - Sendelingsdrift</t>
  </si>
  <si>
    <t>DHA - Border - Sepapu's Gate</t>
  </si>
  <si>
    <t>DHA - Border - SaniPass</t>
  </si>
  <si>
    <t>DHA - Border - Swartkopfontein</t>
  </si>
  <si>
    <t>DHA - Border - Stockpoort</t>
  </si>
  <si>
    <t>DHA - Border - Tele Bridge</t>
  </si>
  <si>
    <t>DHA - Border - Twee Rivieren</t>
  </si>
  <si>
    <t>DHA - Border - Waverley</t>
  </si>
  <si>
    <t>DHA - Border - Zanzibar</t>
  </si>
  <si>
    <t>3. For an explanation of the Service Coverage Period, the Bidder must refer to clause 5.1.7 of the Business Requirements Specification.</t>
  </si>
  <si>
    <t>Satellite MBU Bakkie (New Solution) Monthly Rate</t>
  </si>
  <si>
    <t>Dedicated Bandwith of 20/20 Mbps / Single Unit</t>
  </si>
  <si>
    <t>Northwest</t>
  </si>
  <si>
    <t xml:space="preserve">1.The Table of rates  in TD.10 &amp;TD10.1 will be used to calculate the charges of new satelite links ordered during the Term. </t>
  </si>
  <si>
    <t>Satellite VSAT- Borders Monthly Rate</t>
  </si>
  <si>
    <t>Pooled
 7168 TX / 6144 RX</t>
  </si>
  <si>
    <r>
      <t xml:space="preserve">LEO VSAT - Satellite Sites - SARS </t>
    </r>
    <r>
      <rPr>
        <b/>
        <i/>
        <sz val="10"/>
        <color rgb="FFFF0000"/>
        <rFont val="Calibri"/>
        <family val="2"/>
        <scheme val="minor"/>
      </rPr>
      <t xml:space="preserve"> (Bronze Standard)</t>
    </r>
  </si>
  <si>
    <t>MIR: 50/10Mbps</t>
  </si>
  <si>
    <t>MBU Bakkie01</t>
  </si>
  <si>
    <t>MIR: 20/20Mbps</t>
  </si>
  <si>
    <t>MBU Bakkie02</t>
  </si>
  <si>
    <t>MBU Bakkie03</t>
  </si>
  <si>
    <t>PODC1 - Mobile</t>
  </si>
  <si>
    <t>TD6.1 : External/Public Network Connectivity</t>
  </si>
  <si>
    <t>External / Public Network Connectivity Charge</t>
  </si>
  <si>
    <t>A Side</t>
  </si>
  <si>
    <t>B Side</t>
  </si>
  <si>
    <t>Bandwidth (Mbps)</t>
  </si>
  <si>
    <t>Satellite Backhaul Primary</t>
  </si>
  <si>
    <t>Satellite Backhaul Secondary</t>
  </si>
  <si>
    <t>New Service Provider</t>
  </si>
  <si>
    <t>NTT Data (3rd Party Primary - Inter Connect)</t>
  </si>
  <si>
    <t>NTT Data (3rd Party Secondary - Inter Connect)</t>
  </si>
  <si>
    <t>TD6.2 : Private Network Conectivity Service</t>
  </si>
  <si>
    <t>Private Network Connectivity Service Chnarge</t>
  </si>
  <si>
    <t>Admin - Khanyisa</t>
  </si>
  <si>
    <t>Admin - Brooklyn Bridge - Hinton House</t>
  </si>
  <si>
    <t>1. For an explanation of the Service Coverage Period, the Bidder must refer to clause 6.4.7.4 &amp; 6.4.7.5 of the Business Requirements Specification.</t>
  </si>
  <si>
    <r>
      <t xml:space="preserve">2. ALL PRICES MUST BE QUOTED </t>
    </r>
    <r>
      <rPr>
        <b/>
        <u/>
        <sz val="11"/>
        <color rgb="FFFF0000"/>
        <rFont val="Calibri"/>
        <family val="2"/>
        <scheme val="minor"/>
      </rPr>
      <t xml:space="preserve">EXCLUSIVE </t>
    </r>
    <r>
      <rPr>
        <b/>
        <sz val="11"/>
        <color rgb="FFFF0000"/>
        <rFont val="Calibri"/>
        <family val="2"/>
        <scheme val="minor"/>
      </rPr>
      <t>OF VAT.</t>
    </r>
  </si>
  <si>
    <t>Access Point Name Service (APN) Charges - Private APN (3/4G)</t>
  </si>
  <si>
    <t>APN Component</t>
  </si>
  <si>
    <t>Size (GB)</t>
  </si>
  <si>
    <t>Month Charge
Excl. Vat</t>
  </si>
  <si>
    <t>Month Charge
Incl. Vat</t>
  </si>
  <si>
    <t>Shared Private APN</t>
  </si>
  <si>
    <t>Per SIM Rental</t>
  </si>
  <si>
    <t>Access Point Name Service (APN) Charges - Public APN (3/4G)</t>
  </si>
  <si>
    <t>Shared Public APN</t>
  </si>
  <si>
    <t>Access Point Name Service (APN) Charges - Private APN (5G)</t>
  </si>
  <si>
    <t>Access Point Name Service (APN) Charges - Public APN (5G)</t>
  </si>
  <si>
    <t>Fixed LTE (4G)</t>
  </si>
  <si>
    <t>Component</t>
  </si>
  <si>
    <t>SIM MBB Data Only</t>
  </si>
  <si>
    <t>Uncapped</t>
  </si>
  <si>
    <t>Fixed 5G</t>
  </si>
  <si>
    <t>NOTES:</t>
  </si>
  <si>
    <t>2. All cells must be populated and if no value is inserted it will be regarded as Zero and the services will provided without charge.</t>
  </si>
  <si>
    <t>3. Bidders are to provide costs for ALL Access point charges per unit, this charges will not be part of the evaluation.</t>
  </si>
  <si>
    <t>4. SARS will take these as rate card cost which will be part of the contract. SARS will engage with the recommended bidder on which bundle to contract with per site post award.</t>
  </si>
  <si>
    <t>Annual Charges</t>
  </si>
  <si>
    <t>1 Year Term</t>
  </si>
  <si>
    <t>3 Year Term</t>
  </si>
  <si>
    <t>5 Year Term</t>
  </si>
  <si>
    <t>80 000 Test Units</t>
  </si>
  <si>
    <t>120 000 Test Units</t>
  </si>
  <si>
    <t>160 000 Test Units</t>
  </si>
  <si>
    <r>
      <t xml:space="preserve">80 000 Test Units </t>
    </r>
    <r>
      <rPr>
        <b/>
        <sz val="10"/>
        <color rgb="FFFF0000"/>
        <rFont val="Calibri"/>
        <family val="2"/>
      </rPr>
      <t>Per Year</t>
    </r>
  </si>
  <si>
    <r>
      <t xml:space="preserve">120 000 Test Units </t>
    </r>
    <r>
      <rPr>
        <b/>
        <sz val="10"/>
        <color rgb="FFFF0000"/>
        <rFont val="Calibri"/>
        <family val="2"/>
      </rPr>
      <t>Per Year</t>
    </r>
  </si>
  <si>
    <r>
      <t xml:space="preserve">160 000 Test Units </t>
    </r>
    <r>
      <rPr>
        <b/>
        <sz val="10"/>
        <color rgb="FFFF0000"/>
        <rFont val="Calibri"/>
        <family val="2"/>
      </rPr>
      <t>Per Year</t>
    </r>
  </si>
  <si>
    <r>
      <t>80 000 Test Units</t>
    </r>
    <r>
      <rPr>
        <b/>
        <sz val="10"/>
        <color rgb="FFFF0000"/>
        <rFont val="Calibri"/>
        <family val="2"/>
      </rPr>
      <t xml:space="preserve"> Per Year</t>
    </r>
  </si>
  <si>
    <t>Digital Experience Monitoring</t>
  </si>
  <si>
    <t>2. Bidders are required to provide Annual Charges per Test Units ( Per Bundle).</t>
  </si>
  <si>
    <t>3. SARS Reserves the right to contract the term which is the most cost effective as per the prescribed terms above.</t>
  </si>
  <si>
    <t>Annual Charges (Per User)</t>
  </si>
  <si>
    <t>Cisco Umbrella Security</t>
  </si>
  <si>
    <t>3. Includes SASE (Cloud Delivered Firewall)</t>
  </si>
  <si>
    <t>4. Bidders are required to provide Annual Charges per Test Units ( Per Bundle).</t>
  </si>
  <si>
    <t>5. SARS Reserves the right to contract the term which is the most cost effective as per the prescribed terms above.</t>
  </si>
  <si>
    <t>Bandwidth Monthly Charge Only</t>
  </si>
  <si>
    <t>10 Mbps</t>
  </si>
  <si>
    <t>100 Mbps</t>
  </si>
  <si>
    <t>1 Gbps</t>
  </si>
  <si>
    <t>Fibre</t>
  </si>
  <si>
    <t>2 Mbps</t>
  </si>
  <si>
    <t>4 Mbps</t>
  </si>
  <si>
    <t>20 Mbps</t>
  </si>
  <si>
    <t>Wireless (Per Hop)</t>
  </si>
  <si>
    <t>Bandwidth (Upload/download) Tx / Rx in Kbps Monthly Charge Only</t>
  </si>
  <si>
    <t>256 / 512 Kbps</t>
  </si>
  <si>
    <t>512 / 768 Kbps</t>
  </si>
  <si>
    <t>768 / 1024 Kbps</t>
  </si>
  <si>
    <t>1024 / 2048 Kbps</t>
  </si>
  <si>
    <t>Satellite</t>
  </si>
  <si>
    <t>Installation Charge Monthly Charge Only</t>
  </si>
  <si>
    <t>5 Mb/s</t>
  </si>
  <si>
    <t>Satellite (New Technology)</t>
  </si>
  <si>
    <r>
      <t xml:space="preserve">1. ALL PRICES MUST BE QUOTED </t>
    </r>
    <r>
      <rPr>
        <b/>
        <u/>
        <sz val="11"/>
        <color rgb="FFFF0000"/>
        <rFont val="Calibri"/>
        <family val="2"/>
        <scheme val="minor"/>
      </rPr>
      <t xml:space="preserve">EXCLUSIVE </t>
    </r>
    <r>
      <rPr>
        <b/>
        <sz val="11"/>
        <color rgb="FFFF0000"/>
        <rFont val="Calibri"/>
        <family val="2"/>
        <scheme val="minor"/>
      </rPr>
      <t>OF VAT.</t>
    </r>
  </si>
  <si>
    <t xml:space="preserve">2. Bidders must provide a rate charge for monthly fee under Tab TD.10 only </t>
  </si>
  <si>
    <t>3. All cells must be populated and if no value is inserted it will be regarded as Zero and the services will provided without charge.</t>
  </si>
  <si>
    <t>Once-Off Installation Charges</t>
  </si>
  <si>
    <t>Bandwidth (Upload/download) Tx / Rx in Kbps</t>
  </si>
  <si>
    <t>Installation Charge</t>
  </si>
  <si>
    <t>2. Bidders must note that the quoted amounts are for Installation  rate charge only and excludes  monthly rate charge.</t>
  </si>
  <si>
    <t>3. Bidders must provide a rate charge for monthly fee under Tab TD.10</t>
  </si>
  <si>
    <t>4. All cells must be populated and if no value is inserted it will be regarded as Zero and the services will provided without charge.</t>
  </si>
  <si>
    <t xml:space="preserve">Skill designation </t>
  </si>
  <si>
    <t>Standard Rate</t>
  </si>
  <si>
    <t>After-hours Rate</t>
  </si>
  <si>
    <t>Standby Rate: Office Hours</t>
  </si>
  <si>
    <t>Standby Rate: After-Hours</t>
  </si>
  <si>
    <t>per Hour</t>
  </si>
  <si>
    <t>per Day</t>
  </si>
  <si>
    <t>per Month</t>
  </si>
  <si>
    <t>Project Manager</t>
  </si>
  <si>
    <t>Network Engineer</t>
  </si>
  <si>
    <t>Senior Network Engineer</t>
  </si>
  <si>
    <t>Security Specialist</t>
  </si>
  <si>
    <t>SDWAN Engineer</t>
  </si>
  <si>
    <t>SDWAN Specialist</t>
  </si>
  <si>
    <t>SASE Engineer</t>
  </si>
  <si>
    <t>SASE Specialist</t>
  </si>
  <si>
    <t xml:space="preserve">1.The per Day rate above must be for an 8 (eight) hour day.
</t>
  </si>
  <si>
    <t xml:space="preserve">2.The per Month rate must be for a calendar month of Business Days of 8 (eight) hours per day. </t>
  </si>
  <si>
    <t>3.After-hours rates are applicable on weekends, public holidays and before 08h00 and after 17h00 on working days.</t>
  </si>
  <si>
    <t>4.Standby rates: After Hours are applicable on weekends, public holidays and before 08h00 and after 17h00 on working days</t>
  </si>
  <si>
    <r>
      <t xml:space="preserve">5. ALL PRICES MUST BE QUOTED </t>
    </r>
    <r>
      <rPr>
        <b/>
        <u/>
        <sz val="10"/>
        <rFont val="Calibri"/>
        <family val="2"/>
        <scheme val="minor"/>
      </rPr>
      <t xml:space="preserve">INCLUSIVE </t>
    </r>
    <r>
      <rPr>
        <b/>
        <sz val="10"/>
        <rFont val="Calibri"/>
        <family val="2"/>
        <scheme val="minor"/>
      </rPr>
      <t>OF VAT.</t>
    </r>
  </si>
  <si>
    <t>Pricing item</t>
  </si>
  <si>
    <t xml:space="preserve">Adjustment to be applied on </t>
  </si>
  <si>
    <t>Notes 
(non-mandatory)</t>
  </si>
  <si>
    <t xml:space="preserve"> 1st Anniversary</t>
  </si>
  <si>
    <t xml:space="preserve"> 2nd Anniversary</t>
  </si>
  <si>
    <t xml:space="preserve"> 3rd Anniversary</t>
  </si>
  <si>
    <t xml:space="preserve"> 4th Anniversary</t>
  </si>
  <si>
    <t xml:space="preserve"> 5th Anniversary</t>
  </si>
  <si>
    <t xml:space="preserve"> 6th Anniversary</t>
  </si>
  <si>
    <t>Point-to-Point Fibre</t>
  </si>
  <si>
    <t>All other services</t>
  </si>
  <si>
    <t>Personnel Rates</t>
  </si>
  <si>
    <t>1. The Anniversary dates are calculated from the final Date of Signature of the Network Carrier and Infrastructure Services Agreement.</t>
  </si>
  <si>
    <t>2. We are expecting an annual price reduction in this industry; please indicate this on this sheet by entering a negative value.</t>
  </si>
  <si>
    <t>3. The bid award is for 5 years with an option to renew for 2 additional years. For evaluation purpose, only up to 4th anniversary will be applied.</t>
  </si>
  <si>
    <t>4. For labour rates in TD.11 the contract will allow for CPI increases.</t>
  </si>
  <si>
    <t>5. All cells must be populated and if no value is inserted it will be regarded as Zero and the services will provided without charge.</t>
  </si>
  <si>
    <t>Site Code</t>
  </si>
  <si>
    <t>SLA Metal</t>
  </si>
  <si>
    <t xml:space="preserve"> Coverage Period</t>
  </si>
  <si>
    <t>Mbps</t>
  </si>
  <si>
    <t>ABNR1</t>
  </si>
  <si>
    <t>Revenue - Alberton</t>
  </si>
  <si>
    <t>Standard</t>
  </si>
  <si>
    <t>ABNR2</t>
  </si>
  <si>
    <t>Premium</t>
  </si>
  <si>
    <t>ALBC1</t>
  </si>
  <si>
    <t>BBDS1</t>
  </si>
  <si>
    <t>BB&amp;D Pretoria</t>
  </si>
  <si>
    <t>BBGR1</t>
  </si>
  <si>
    <t>BFNR1</t>
  </si>
  <si>
    <t>BFNR4</t>
  </si>
  <si>
    <t>Customs - Bloemfontein - Zastron</t>
  </si>
  <si>
    <t>BFRC1</t>
  </si>
  <si>
    <t>Extended</t>
  </si>
  <si>
    <t>BNIR1</t>
  </si>
  <si>
    <t>Revenue - Benoni</t>
  </si>
  <si>
    <t>BTBC1</t>
  </si>
  <si>
    <t>BTBC2</t>
  </si>
  <si>
    <t>Musina Warehouse</t>
  </si>
  <si>
    <t>BTMR1</t>
  </si>
  <si>
    <t>BVER3</t>
  </si>
  <si>
    <t>Revenue - Bellville Sable House</t>
  </si>
  <si>
    <t>BWTR1</t>
  </si>
  <si>
    <t>CLNC1</t>
  </si>
  <si>
    <t>CPNC1</t>
  </si>
  <si>
    <t>CPNC11</t>
  </si>
  <si>
    <t>CPNC12</t>
  </si>
  <si>
    <t>Cape Town SACD</t>
  </si>
  <si>
    <t>CPNC2</t>
  </si>
  <si>
    <t>CPNC3</t>
  </si>
  <si>
    <t>CPNC4</t>
  </si>
  <si>
    <t>CPNC8</t>
  </si>
  <si>
    <t>CPNR1</t>
  </si>
  <si>
    <t>Revenue - Government Building 90 Plein Str</t>
  </si>
  <si>
    <t>CPNR2</t>
  </si>
  <si>
    <t>Admin - Parliament Building 120 Plein Str</t>
  </si>
  <si>
    <t>CPNR3</t>
  </si>
  <si>
    <t>CPNR4</t>
  </si>
  <si>
    <t>DBNC6</t>
  </si>
  <si>
    <t>MSC Cruise Liner Terminal</t>
  </si>
  <si>
    <t>DBNC07</t>
  </si>
  <si>
    <t>DBNC11</t>
  </si>
  <si>
    <t>DBNC2</t>
  </si>
  <si>
    <t>Customs - Durban - Customs House</t>
  </si>
  <si>
    <t>DBNC8</t>
  </si>
  <si>
    <t>DBNC9</t>
  </si>
  <si>
    <t>DBNR3</t>
  </si>
  <si>
    <t>DBNR4</t>
  </si>
  <si>
    <t>DRKR1</t>
  </si>
  <si>
    <t>Revenue - Doornkloof Contact Centre</t>
  </si>
  <si>
    <t>EDVR1</t>
  </si>
  <si>
    <t>ELNR3</t>
  </si>
  <si>
    <t>EMHC1</t>
  </si>
  <si>
    <t>FCKC1</t>
  </si>
  <si>
    <t>GNIR1</t>
  </si>
  <si>
    <t>GOLC1</t>
  </si>
  <si>
    <t>GRBC1</t>
  </si>
  <si>
    <t>GRER1</t>
  </si>
  <si>
    <t xml:space="preserve">Revenue - George </t>
  </si>
  <si>
    <t>ISCR1</t>
  </si>
  <si>
    <t>JHBC01</t>
  </si>
  <si>
    <t>JHBC1</t>
  </si>
  <si>
    <t>JHBC2</t>
  </si>
  <si>
    <t>JHBC4</t>
  </si>
  <si>
    <t>JHBC5</t>
  </si>
  <si>
    <t>Airport - OR Thambo International - Mail Centre</t>
  </si>
  <si>
    <t>JHBC6</t>
  </si>
  <si>
    <t>JHBC7</t>
  </si>
  <si>
    <t>Customs – City Deep Transnet</t>
  </si>
  <si>
    <t>JHBR1</t>
  </si>
  <si>
    <t>JPPC1</t>
  </si>
  <si>
    <t>KBER1</t>
  </si>
  <si>
    <t>KDPR1</t>
  </si>
  <si>
    <t>KGPR1</t>
  </si>
  <si>
    <t>KPDUC01</t>
  </si>
  <si>
    <t>KPFC1</t>
  </si>
  <si>
    <t>KPTC1</t>
  </si>
  <si>
    <t>KPTC2</t>
  </si>
  <si>
    <t>KSDR1</t>
  </si>
  <si>
    <t>KSNR1</t>
  </si>
  <si>
    <t>State Warehouse - Johannesburg Karsene</t>
  </si>
  <si>
    <t>LDTC1</t>
  </si>
  <si>
    <t>LDTC2</t>
  </si>
  <si>
    <t xml:space="preserve">SARS - State Warehouse - Ladybrand </t>
  </si>
  <si>
    <t>LEBR1</t>
  </si>
  <si>
    <t>MBOR1</t>
  </si>
  <si>
    <t>MBYC1</t>
  </si>
  <si>
    <t>MHMC1</t>
  </si>
  <si>
    <t>MNGC1</t>
  </si>
  <si>
    <t>MPNR01</t>
  </si>
  <si>
    <t>MSRC1</t>
  </si>
  <si>
    <t>MWPR1</t>
  </si>
  <si>
    <t>Revenue - Joburg - LBC - Megawatt Park</t>
  </si>
  <si>
    <t>MWPR2</t>
  </si>
  <si>
    <t>SARS - Revenue - Joburg - Megawatt Park - Eskom Building</t>
  </si>
  <si>
    <t>NARC1</t>
  </si>
  <si>
    <t>NERC1</t>
  </si>
  <si>
    <t>NEWR1</t>
  </si>
  <si>
    <t>NGLR1</t>
  </si>
  <si>
    <t>Revenue - Nigel</t>
  </si>
  <si>
    <t>NSTC1</t>
  </si>
  <si>
    <t>NSTR1</t>
  </si>
  <si>
    <t>OHNC1</t>
  </si>
  <si>
    <t>OSHC1</t>
  </si>
  <si>
    <t>PBGC1</t>
  </si>
  <si>
    <t>PBGR1</t>
  </si>
  <si>
    <t>Revenue - Polokwane Pietersburg</t>
  </si>
  <si>
    <t>PNTR1</t>
  </si>
  <si>
    <t>PLBC1</t>
  </si>
  <si>
    <t>PMBR1</t>
  </si>
  <si>
    <t>PRLR1</t>
  </si>
  <si>
    <t>PSER1</t>
  </si>
  <si>
    <t>PTABR</t>
  </si>
  <si>
    <t>PTAC1</t>
  </si>
  <si>
    <t>PTAC3</t>
  </si>
  <si>
    <t>PTAG1</t>
  </si>
  <si>
    <t>PTAR04</t>
  </si>
  <si>
    <t>PTAR1</t>
  </si>
  <si>
    <t>Revenue - Pretoria - Main Receiver Building Prospect CBD</t>
  </si>
  <si>
    <t>PTAR11</t>
  </si>
  <si>
    <t>Admin - Brooklyn Bridge - Hilton/Linton House</t>
  </si>
  <si>
    <t>PTAR14</t>
  </si>
  <si>
    <t>PTAR19</t>
  </si>
  <si>
    <t>PTEC3</t>
  </si>
  <si>
    <t>Harbour - Port Elizabeth</t>
  </si>
  <si>
    <t>PTEC4</t>
  </si>
  <si>
    <t>Airport - Port Elizabeth International - Terminal Building Arrivals</t>
  </si>
  <si>
    <t>PTEC7</t>
  </si>
  <si>
    <t>PTEC8</t>
  </si>
  <si>
    <t>State Warehouse - Port Elizabeth Harrower Road</t>
  </si>
  <si>
    <t>PTEC9</t>
  </si>
  <si>
    <t>Customs - Port Elizabeth Forest Hill K9 Unit</t>
  </si>
  <si>
    <t>IS VSAT SARS</t>
  </si>
  <si>
    <t>PTER1</t>
  </si>
  <si>
    <t>Revenue - St Mary's Terrace (Port Elizabeth)</t>
  </si>
  <si>
    <t>PTER5</t>
  </si>
  <si>
    <t>Customs &amp; Revenue - Port Elizabeth - Sanlam Centre</t>
  </si>
  <si>
    <t>UHER1</t>
  </si>
  <si>
    <t>Uitenhage</t>
  </si>
  <si>
    <t>QHNC1</t>
  </si>
  <si>
    <t>RBGR1</t>
  </si>
  <si>
    <t>RBYC1</t>
  </si>
  <si>
    <t>Customs - Richards Bay Harbour</t>
  </si>
  <si>
    <t>RBYR1</t>
  </si>
  <si>
    <t>RDBR1</t>
  </si>
  <si>
    <t>RMTC1</t>
  </si>
  <si>
    <t>RPTR1</t>
  </si>
  <si>
    <t>RSNC1</t>
  </si>
  <si>
    <t>SARS to supply</t>
  </si>
  <si>
    <t>Bankserve Randburg</t>
  </si>
  <si>
    <t>Bankserve Africa Selby</t>
  </si>
  <si>
    <t>SBHC1</t>
  </si>
  <si>
    <t>SBYC1</t>
  </si>
  <si>
    <t>SDNR1</t>
  </si>
  <si>
    <t>SGSR1</t>
  </si>
  <si>
    <t>SPNC1</t>
  </si>
  <si>
    <t>STNR1</t>
  </si>
  <si>
    <t>SWOR2</t>
  </si>
  <si>
    <t xml:space="preserve">Revenue - Soweto Bara </t>
  </si>
  <si>
    <t>THDR1</t>
  </si>
  <si>
    <t>UMHR1</t>
  </si>
  <si>
    <t>UTAR1</t>
  </si>
  <si>
    <t>Revenue - Mthatha (Umtata)</t>
  </si>
  <si>
    <t>UTNC1</t>
  </si>
  <si>
    <t>Customs &amp; Revenue - Upington Ancorley</t>
  </si>
  <si>
    <t>UTNC2</t>
  </si>
  <si>
    <t>UTNC3</t>
  </si>
  <si>
    <t>VIOC1</t>
  </si>
  <si>
    <t>VNGR1</t>
  </si>
  <si>
    <t>Revenue - Vereeniging</t>
  </si>
  <si>
    <t>VODA</t>
  </si>
  <si>
    <t>SARS  - Vodacom link</t>
  </si>
  <si>
    <t>10485760</t>
  </si>
  <si>
    <t>VRNC1</t>
  </si>
  <si>
    <t>WBKR1</t>
  </si>
  <si>
    <t>Revenue - Witbank</t>
  </si>
  <si>
    <t>WCRR1</t>
  </si>
  <si>
    <t>WKMR1</t>
  </si>
  <si>
    <t>Customs - Bloemfontein - ZaStron</t>
  </si>
  <si>
    <t>Not on site list</t>
  </si>
  <si>
    <t>N-SL</t>
  </si>
  <si>
    <t>is it the same as Durban scanner?</t>
  </si>
  <si>
    <t xml:space="preserve">   TD.5.2</t>
  </si>
  <si>
    <t>1. ALL PRICES MUST BE QUOTED EXCLUSIVE OF VAT.</t>
  </si>
  <si>
    <r>
      <t>1. ALL PRICES MUST BE QUOTED EX</t>
    </r>
    <r>
      <rPr>
        <b/>
        <u/>
        <sz val="10"/>
        <color rgb="FFFF0000"/>
        <rFont val="Calibri"/>
        <family val="2"/>
      </rPr>
      <t xml:space="preserve">CLUSIVE </t>
    </r>
    <r>
      <rPr>
        <b/>
        <sz val="10"/>
        <color rgb="FFFF0000"/>
        <rFont val="Calibri"/>
        <family val="2"/>
      </rPr>
      <t>OF VAT.</t>
    </r>
  </si>
  <si>
    <t>3. ALL PRICES MUST BE QUOTED EXCLUSIVE OF VAT AND THE PROPOSAL SHOULD BE VALID FOR 180 DAYS FROM CLOSING DATE OF TENDER; THIS EXCLUDES RATES QUOTED IN TAB TD.11 (PERSONNEL RATES)</t>
  </si>
  <si>
    <t>Basic
Excl. Vat</t>
  </si>
  <si>
    <t>TD 1 - Transition Project: Data Carrier Circuits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</si>
</sst>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R&quot;\ #,##0;&quot;R&quot;\ \-#,##0"/>
    <numFmt numFmtId="7" formatCode="&quot;R&quot;\ #,##0.00;&quot;R&quot;\ \-#,##0.00"/>
    <numFmt numFmtId="44" formatCode="_ &quot;R&quot;\ * #,##0.00_ ;_ &quot;R&quot;\ * \-#,##0.00_ ;_ &quot;R&quot;\ * &quot;-&quot;??_ ;_ @_ "/>
    <numFmt numFmtId="43" formatCode="_ * #,##0.00_ ;_ * \-#,##0.00_ ;_ * &quot;-&quot;??_ ;_ @_ "/>
    <numFmt numFmtId="164" formatCode=";;;"/>
    <numFmt numFmtId="165" formatCode="[$-1C09]dd\ mmmm\ yyyy;@"/>
    <numFmt numFmtId="166" formatCode="&quot;R&quot;\ #,##0.00"/>
    <numFmt numFmtId="167" formatCode="&quot;R&quot;\ #,##0"/>
  </numFmts>
  <fonts count="42" x14ac:knownFonts="1">
    <font>
      <sz val="11"/>
      <color theme="1"/>
      <name val="Calibri"/>
      <family val="2"/>
      <scheme val="minor"/>
    </font>
    <font>
      <sz val="11"/>
      <color theme="1"/>
      <name val="Calibri"/>
      <family val="2"/>
      <scheme val="minor"/>
    </font>
    <font>
      <sz val="12"/>
      <name val="Calibri"/>
      <family val="2"/>
      <scheme val="minor"/>
    </font>
    <font>
      <b/>
      <sz val="20"/>
      <name val="Calibri"/>
      <family val="2"/>
      <scheme val="minor"/>
    </font>
    <font>
      <sz val="14"/>
      <name val="Calibri"/>
      <family val="2"/>
      <scheme val="minor"/>
    </font>
    <font>
      <b/>
      <sz val="16"/>
      <name val="Calibri"/>
      <family val="2"/>
      <scheme val="minor"/>
    </font>
    <font>
      <sz val="16"/>
      <name val="Calibri"/>
      <family val="2"/>
      <scheme val="minor"/>
    </font>
    <font>
      <b/>
      <sz val="14"/>
      <color rgb="FFFF0000"/>
      <name val="Calibri"/>
      <family val="2"/>
      <scheme val="minor"/>
    </font>
    <font>
      <b/>
      <sz val="14"/>
      <color rgb="FF92D050"/>
      <name val="Calibri"/>
      <family val="2"/>
      <scheme val="minor"/>
    </font>
    <font>
      <b/>
      <sz val="10"/>
      <name val="Calibri"/>
      <family val="2"/>
      <scheme val="minor"/>
    </font>
    <font>
      <sz val="10"/>
      <name val="Calibri"/>
      <family val="2"/>
      <scheme val="minor"/>
    </font>
    <font>
      <b/>
      <sz val="14"/>
      <name val="Calibri"/>
      <family val="2"/>
      <scheme val="minor"/>
    </font>
    <font>
      <b/>
      <u/>
      <sz val="10"/>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font>
    <font>
      <b/>
      <sz val="14"/>
      <color theme="1"/>
      <name val="Calibri"/>
      <family val="2"/>
      <scheme val="minor"/>
    </font>
    <font>
      <sz val="10"/>
      <color rgb="FF404040"/>
      <name val="Calibri"/>
      <family val="2"/>
      <scheme val="minor"/>
    </font>
    <font>
      <sz val="10"/>
      <color rgb="FF000000"/>
      <name val="Calibri"/>
      <family val="2"/>
      <scheme val="minor"/>
    </font>
    <font>
      <b/>
      <sz val="10"/>
      <color theme="0"/>
      <name val="Calibri"/>
      <family val="2"/>
      <scheme val="minor"/>
    </font>
    <font>
      <sz val="8"/>
      <name val="Calibri"/>
      <family val="2"/>
      <scheme val="minor"/>
    </font>
    <font>
      <sz val="10"/>
      <color rgb="FF404040"/>
      <name val="Calibri"/>
      <family val="2"/>
    </font>
    <font>
      <sz val="10"/>
      <color rgb="FF000000"/>
      <name val="Calibri"/>
      <family val="2"/>
    </font>
    <font>
      <b/>
      <sz val="11"/>
      <color theme="1"/>
      <name val="Calibri"/>
      <family val="2"/>
      <scheme val="minor"/>
    </font>
    <font>
      <sz val="11"/>
      <color rgb="FFFF0000"/>
      <name val="Calibri"/>
      <family val="2"/>
      <scheme val="minor"/>
    </font>
    <font>
      <sz val="10"/>
      <color theme="1"/>
      <name val="Arial"/>
      <family val="2"/>
    </font>
    <font>
      <sz val="11"/>
      <color rgb="FF000000"/>
      <name val="Calibri"/>
      <family val="2"/>
    </font>
    <font>
      <b/>
      <sz val="10"/>
      <name val="Calibri"/>
      <family val="2"/>
    </font>
    <font>
      <b/>
      <sz val="10"/>
      <color rgb="FFFF0000"/>
      <name val="Calibri"/>
      <family val="2"/>
    </font>
    <font>
      <sz val="10"/>
      <name val="Calibri"/>
      <family val="2"/>
    </font>
    <font>
      <b/>
      <u/>
      <sz val="10"/>
      <name val="Calibri"/>
      <family val="2"/>
    </font>
    <font>
      <b/>
      <sz val="10"/>
      <color rgb="FFFF0000"/>
      <name val="Calibri"/>
      <family val="2"/>
      <scheme val="minor"/>
    </font>
    <font>
      <sz val="11"/>
      <name val="Calibri"/>
      <family val="2"/>
      <scheme val="minor"/>
    </font>
    <font>
      <b/>
      <sz val="10"/>
      <color theme="1"/>
      <name val="Calibri"/>
      <family val="2"/>
    </font>
    <font>
      <b/>
      <i/>
      <sz val="10"/>
      <color rgb="FFFF0000"/>
      <name val="Calibri"/>
      <family val="2"/>
      <scheme val="minor"/>
    </font>
    <font>
      <b/>
      <u/>
      <sz val="12"/>
      <color theme="1"/>
      <name val="Calibri"/>
      <family val="2"/>
      <scheme val="minor"/>
    </font>
    <font>
      <b/>
      <sz val="11"/>
      <name val="Calibri"/>
      <family val="2"/>
      <scheme val="minor"/>
    </font>
    <font>
      <b/>
      <sz val="12"/>
      <color theme="1"/>
      <name val="Calibri"/>
      <family val="2"/>
      <scheme val="minor"/>
    </font>
    <font>
      <b/>
      <sz val="11"/>
      <color rgb="FFFF0000"/>
      <name val="Calibri"/>
      <family val="2"/>
      <scheme val="minor"/>
    </font>
    <font>
      <b/>
      <u/>
      <sz val="11"/>
      <color rgb="FFFF0000"/>
      <name val="Calibri"/>
      <family val="2"/>
      <scheme val="minor"/>
    </font>
    <font>
      <b/>
      <u/>
      <sz val="10"/>
      <color rgb="FFFF0000"/>
      <name val="Calibri"/>
      <family val="2"/>
    </font>
  </fonts>
  <fills count="20">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3" tint="0.599963377788628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FFFF"/>
        <bgColor rgb="FF000000"/>
      </patternFill>
    </fill>
    <fill>
      <patternFill patternType="solid">
        <fgColor theme="5" tint="0.79998168889431442"/>
        <bgColor indexed="64"/>
      </patternFill>
    </fill>
    <fill>
      <patternFill patternType="solid">
        <fgColor rgb="FF69BE28"/>
        <bgColor indexed="64"/>
      </patternFill>
    </fill>
    <fill>
      <patternFill patternType="solid">
        <fgColor rgb="FF92D05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D9D9D9"/>
        <bgColor rgb="FF000000"/>
      </patternFill>
    </fill>
    <fill>
      <patternFill patternType="solid">
        <fgColor rgb="FF92D050"/>
        <bgColor rgb="FF000000"/>
      </patternFill>
    </fill>
    <fill>
      <patternFill patternType="solid">
        <fgColor theme="9"/>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theme="1"/>
        <bgColor indexed="64"/>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top style="thin">
        <color indexed="64"/>
      </top>
      <bottom/>
      <diagonal/>
    </border>
    <border>
      <left style="medium">
        <color theme="1"/>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top style="medium">
        <color rgb="FF000000"/>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3" fillId="0" borderId="0"/>
    <xf numFmtId="165" fontId="13" fillId="0" borderId="0"/>
    <xf numFmtId="43" fontId="13" fillId="0" borderId="0" applyFont="0" applyFill="0" applyBorder="0" applyAlignment="0" applyProtection="0"/>
    <xf numFmtId="0" fontId="13" fillId="0" borderId="0"/>
    <xf numFmtId="0" fontId="16" fillId="0" borderId="0"/>
    <xf numFmtId="9" fontId="1" fillId="0" borderId="0" applyFont="0" applyFill="0" applyBorder="0" applyAlignment="0" applyProtection="0"/>
  </cellStyleXfs>
  <cellXfs count="473">
    <xf numFmtId="0" fontId="0" fillId="0" borderId="0" xfId="0"/>
    <xf numFmtId="0" fontId="2" fillId="2" borderId="1" xfId="0" applyFont="1" applyFill="1" applyBorder="1" applyProtection="1">
      <protection hidden="1"/>
    </xf>
    <xf numFmtId="0" fontId="2" fillId="2" borderId="2" xfId="0" applyFont="1" applyFill="1" applyBorder="1" applyProtection="1">
      <protection hidden="1"/>
    </xf>
    <xf numFmtId="0" fontId="2" fillId="2" borderId="3" xfId="0" applyFont="1" applyFill="1" applyBorder="1" applyProtection="1">
      <protection hidden="1"/>
    </xf>
    <xf numFmtId="0" fontId="2" fillId="2" borderId="4" xfId="0" applyFont="1" applyFill="1" applyBorder="1" applyProtection="1">
      <protection hidden="1"/>
    </xf>
    <xf numFmtId="0" fontId="2" fillId="2" borderId="5" xfId="0" applyFont="1" applyFill="1" applyBorder="1" applyProtection="1">
      <protection hidden="1"/>
    </xf>
    <xf numFmtId="0" fontId="2" fillId="2" borderId="0" xfId="0" applyFont="1" applyFill="1" applyProtection="1">
      <protection hidden="1"/>
    </xf>
    <xf numFmtId="0" fontId="4" fillId="2" borderId="0" xfId="0" applyFont="1" applyFill="1" applyProtection="1">
      <protection hidden="1"/>
    </xf>
    <xf numFmtId="0" fontId="5" fillId="2" borderId="6" xfId="0" applyFont="1" applyFill="1" applyBorder="1" applyAlignment="1" applyProtection="1">
      <alignment horizontal="center"/>
      <protection hidden="1"/>
    </xf>
    <xf numFmtId="0" fontId="6" fillId="2" borderId="0" xfId="0" applyFont="1" applyFill="1" applyAlignment="1" applyProtection="1">
      <alignment horizontal="left"/>
      <protection hidden="1"/>
    </xf>
    <xf numFmtId="0" fontId="4" fillId="2" borderId="4" xfId="0" applyFont="1" applyFill="1" applyBorder="1" applyProtection="1">
      <protection hidden="1"/>
    </xf>
    <xf numFmtId="0" fontId="4" fillId="2" borderId="5" xfId="0" applyFont="1" applyFill="1" applyBorder="1" applyProtection="1">
      <protection hidden="1"/>
    </xf>
    <xf numFmtId="0" fontId="5" fillId="2" borderId="0" xfId="0" applyFont="1" applyFill="1" applyAlignment="1" applyProtection="1">
      <alignment horizontal="center"/>
      <protection hidden="1"/>
    </xf>
    <xf numFmtId="0" fontId="5" fillId="2" borderId="0" xfId="0" applyFont="1" applyFill="1" applyAlignment="1" applyProtection="1">
      <alignment horizontal="left"/>
      <protection hidden="1"/>
    </xf>
    <xf numFmtId="0" fontId="2" fillId="2" borderId="7" xfId="0" applyFont="1" applyFill="1" applyBorder="1" applyProtection="1">
      <protection hidden="1"/>
    </xf>
    <xf numFmtId="0" fontId="2" fillId="2" borderId="8" xfId="0" applyFont="1" applyFill="1" applyBorder="1" applyProtection="1">
      <protection hidden="1"/>
    </xf>
    <xf numFmtId="0" fontId="2" fillId="2" borderId="9" xfId="0" applyFont="1" applyFill="1" applyBorder="1" applyProtection="1">
      <protection hidden="1"/>
    </xf>
    <xf numFmtId="0" fontId="7" fillId="2" borderId="0" xfId="0" applyFont="1" applyFill="1" applyProtection="1">
      <protection hidden="1"/>
    </xf>
    <xf numFmtId="0" fontId="9" fillId="0" borderId="10" xfId="0" applyFont="1" applyBorder="1" applyProtection="1">
      <protection hidden="1"/>
    </xf>
    <xf numFmtId="0" fontId="9" fillId="0" borderId="10" xfId="0" applyFont="1" applyBorder="1" applyAlignment="1" applyProtection="1">
      <alignment horizontal="center"/>
      <protection hidden="1"/>
    </xf>
    <xf numFmtId="0" fontId="10" fillId="0" borderId="0" xfId="0" applyFont="1" applyProtection="1">
      <protection hidden="1"/>
    </xf>
    <xf numFmtId="0" fontId="9" fillId="0" borderId="0" xfId="0" applyFont="1" applyAlignment="1" applyProtection="1">
      <alignment horizontal="right"/>
      <protection hidden="1"/>
    </xf>
    <xf numFmtId="0" fontId="9" fillId="0" borderId="10" xfId="0" applyFont="1" applyBorder="1" applyAlignment="1" applyProtection="1">
      <alignment wrapText="1"/>
      <protection hidden="1"/>
    </xf>
    <xf numFmtId="0" fontId="11" fillId="0" borderId="0" xfId="0" applyFont="1" applyProtection="1">
      <protection hidden="1"/>
    </xf>
    <xf numFmtId="0" fontId="9" fillId="3" borderId="10" xfId="0" applyFont="1" applyFill="1" applyBorder="1" applyAlignment="1" applyProtection="1">
      <alignment horizontal="center" vertical="center"/>
      <protection hidden="1"/>
    </xf>
    <xf numFmtId="0" fontId="9" fillId="3" borderId="10" xfId="0" applyFont="1" applyFill="1" applyBorder="1" applyAlignment="1" applyProtection="1">
      <alignment horizontal="center" vertical="center" wrapText="1"/>
      <protection hidden="1"/>
    </xf>
    <xf numFmtId="0" fontId="10" fillId="0" borderId="10" xfId="0" applyFont="1" applyBorder="1" applyAlignment="1" applyProtection="1">
      <alignment horizontal="center"/>
      <protection hidden="1"/>
    </xf>
    <xf numFmtId="0" fontId="10" fillId="0" borderId="10" xfId="0" applyFont="1" applyBorder="1" applyProtection="1">
      <protection hidden="1"/>
    </xf>
    <xf numFmtId="0" fontId="10" fillId="0" borderId="0" xfId="0" applyFont="1" applyAlignment="1" applyProtection="1">
      <alignment horizontal="center"/>
      <protection hidden="1"/>
    </xf>
    <xf numFmtId="0" fontId="10" fillId="4" borderId="10" xfId="0" applyFont="1" applyFill="1" applyBorder="1" applyAlignment="1" applyProtection="1">
      <alignment horizontal="center"/>
      <protection hidden="1"/>
    </xf>
    <xf numFmtId="0" fontId="12" fillId="0" borderId="0" xfId="0" applyFont="1" applyProtection="1">
      <protection hidden="1"/>
    </xf>
    <xf numFmtId="0" fontId="10" fillId="0" borderId="0" xfId="0" applyFont="1" applyAlignment="1" applyProtection="1">
      <alignment horizontal="left" wrapText="1"/>
      <protection hidden="1"/>
    </xf>
    <xf numFmtId="0" fontId="9" fillId="0" borderId="0" xfId="0" applyFont="1" applyProtection="1">
      <protection hidden="1"/>
    </xf>
    <xf numFmtId="0" fontId="9" fillId="2" borderId="10" xfId="0" applyFont="1" applyFill="1" applyBorder="1" applyProtection="1">
      <protection hidden="1"/>
    </xf>
    <xf numFmtId="0" fontId="10" fillId="2" borderId="0" xfId="0" applyFont="1" applyFill="1" applyProtection="1">
      <protection hidden="1"/>
    </xf>
    <xf numFmtId="0" fontId="9" fillId="2" borderId="10" xfId="0" applyFont="1" applyFill="1" applyBorder="1" applyAlignment="1" applyProtection="1">
      <alignment wrapText="1"/>
      <protection hidden="1"/>
    </xf>
    <xf numFmtId="0" fontId="9" fillId="5" borderId="10" xfId="0" applyFont="1" applyFill="1" applyBorder="1" applyAlignment="1" applyProtection="1">
      <alignment horizontal="center" vertical="center" wrapText="1"/>
      <protection hidden="1"/>
    </xf>
    <xf numFmtId="0" fontId="10" fillId="2" borderId="0" xfId="0" applyFont="1" applyFill="1" applyAlignment="1" applyProtection="1">
      <alignment horizontal="left" wrapText="1"/>
      <protection hidden="1"/>
    </xf>
    <xf numFmtId="0" fontId="12" fillId="2" borderId="0" xfId="0" applyFont="1" applyFill="1" applyProtection="1">
      <protection hidden="1"/>
    </xf>
    <xf numFmtId="164" fontId="10" fillId="0" borderId="0" xfId="1" applyNumberFormat="1" applyFont="1" applyProtection="1">
      <protection hidden="1"/>
    </xf>
    <xf numFmtId="0" fontId="14" fillId="0" borderId="0" xfId="3" applyFont="1" applyProtection="1">
      <protection hidden="1"/>
    </xf>
    <xf numFmtId="0" fontId="15" fillId="0" borderId="0" xfId="3" applyFont="1" applyAlignment="1" applyProtection="1">
      <alignment horizontal="center"/>
      <protection hidden="1"/>
    </xf>
    <xf numFmtId="0" fontId="15" fillId="5" borderId="14" xfId="4" applyFont="1" applyFill="1" applyBorder="1" applyAlignment="1" applyProtection="1">
      <alignment horizontal="center" wrapText="1"/>
      <protection hidden="1"/>
    </xf>
    <xf numFmtId="0" fontId="15" fillId="5" borderId="14" xfId="4" applyFont="1" applyFill="1" applyBorder="1" applyAlignment="1" applyProtection="1">
      <alignment horizontal="left" wrapText="1"/>
      <protection hidden="1"/>
    </xf>
    <xf numFmtId="0" fontId="14" fillId="0" borderId="10" xfId="3" applyFont="1" applyBorder="1" applyAlignment="1" applyProtection="1">
      <alignment horizontal="center"/>
      <protection hidden="1"/>
    </xf>
    <xf numFmtId="0" fontId="10" fillId="2" borderId="10" xfId="0" applyFont="1" applyFill="1" applyBorder="1" applyProtection="1">
      <protection hidden="1"/>
    </xf>
    <xf numFmtId="44" fontId="10" fillId="0" borderId="0" xfId="2" applyFont="1" applyBorder="1" applyAlignment="1" applyProtection="1">
      <alignment wrapText="1"/>
      <protection hidden="1"/>
    </xf>
    <xf numFmtId="164" fontId="10" fillId="0" borderId="0" xfId="1" applyNumberFormat="1" applyFont="1" applyAlignment="1" applyProtection="1">
      <alignment horizontal="right"/>
      <protection hidden="1"/>
    </xf>
    <xf numFmtId="0" fontId="10" fillId="0" borderId="0" xfId="0" applyFont="1" applyAlignment="1" applyProtection="1">
      <alignment horizontal="left"/>
      <protection hidden="1"/>
    </xf>
    <xf numFmtId="44" fontId="10" fillId="0" borderId="0" xfId="2" applyFont="1" applyBorder="1" applyAlignment="1" applyProtection="1">
      <alignment horizontal="center" wrapText="1"/>
      <protection hidden="1"/>
    </xf>
    <xf numFmtId="0" fontId="10" fillId="0" borderId="0" xfId="0" applyFont="1" applyAlignment="1" applyProtection="1">
      <alignment horizontal="right"/>
      <protection hidden="1"/>
    </xf>
    <xf numFmtId="0" fontId="9" fillId="0" borderId="0" xfId="0" applyFont="1" applyAlignment="1" applyProtection="1">
      <alignment horizontal="center"/>
      <protection hidden="1"/>
    </xf>
    <xf numFmtId="0" fontId="15" fillId="5" borderId="10" xfId="4" applyFont="1" applyFill="1" applyBorder="1" applyAlignment="1" applyProtection="1">
      <alignment horizontal="left" wrapText="1"/>
      <protection hidden="1"/>
    </xf>
    <xf numFmtId="0" fontId="14" fillId="0" borderId="10" xfId="3" applyFont="1" applyBorder="1" applyProtection="1">
      <protection hidden="1"/>
    </xf>
    <xf numFmtId="166" fontId="14" fillId="6" borderId="10" xfId="6" applyNumberFormat="1" applyFont="1" applyFill="1" applyBorder="1" applyProtection="1">
      <protection locked="0"/>
    </xf>
    <xf numFmtId="164" fontId="10" fillId="0" borderId="0" xfId="6" applyNumberFormat="1" applyFont="1" applyProtection="1">
      <protection hidden="1"/>
    </xf>
    <xf numFmtId="164" fontId="10" fillId="0" borderId="0" xfId="6" applyNumberFormat="1" applyFont="1" applyAlignment="1" applyProtection="1">
      <alignment horizontal="center"/>
      <protection hidden="1"/>
    </xf>
    <xf numFmtId="0" fontId="4" fillId="0" borderId="0" xfId="0" applyFont="1" applyProtection="1">
      <protection hidden="1"/>
    </xf>
    <xf numFmtId="0" fontId="9" fillId="0" borderId="0" xfId="0" applyFont="1" applyAlignment="1" applyProtection="1">
      <alignment vertical="center"/>
      <protection hidden="1"/>
    </xf>
    <xf numFmtId="0" fontId="9" fillId="5" borderId="10" xfId="0" applyFont="1" applyFill="1" applyBorder="1" applyAlignment="1" applyProtection="1">
      <alignment horizontal="center" vertical="center"/>
      <protection hidden="1"/>
    </xf>
    <xf numFmtId="0" fontId="10" fillId="0" borderId="10" xfId="7" applyFont="1" applyBorder="1" applyAlignment="1" applyProtection="1">
      <alignment horizontal="center"/>
      <protection hidden="1"/>
    </xf>
    <xf numFmtId="0" fontId="9" fillId="0" borderId="0" xfId="7" applyFont="1" applyAlignment="1" applyProtection="1">
      <alignment horizontal="left"/>
      <protection hidden="1"/>
    </xf>
    <xf numFmtId="0" fontId="9" fillId="0" borderId="0" xfId="0" applyFont="1" applyAlignment="1" applyProtection="1">
      <alignment horizontal="center" vertical="center" wrapText="1"/>
      <protection hidden="1"/>
    </xf>
    <xf numFmtId="7" fontId="9" fillId="0" borderId="0" xfId="2" applyNumberFormat="1" applyFont="1" applyFill="1" applyBorder="1" applyProtection="1">
      <protection hidden="1"/>
    </xf>
    <xf numFmtId="5" fontId="10" fillId="0" borderId="0" xfId="0" applyNumberFormat="1" applyFont="1" applyProtection="1">
      <protection hidden="1"/>
    </xf>
    <xf numFmtId="5" fontId="10" fillId="0" borderId="0" xfId="6" applyNumberFormat="1" applyFont="1" applyAlignment="1" applyProtection="1">
      <protection hidden="1"/>
    </xf>
    <xf numFmtId="164" fontId="10" fillId="0" borderId="0" xfId="6" applyNumberFormat="1" applyFont="1" applyFill="1" applyProtection="1">
      <protection hidden="1"/>
    </xf>
    <xf numFmtId="0" fontId="9" fillId="0" borderId="0" xfId="0" applyFont="1" applyAlignment="1" applyProtection="1">
      <alignment vertical="center" wrapText="1"/>
      <protection hidden="1"/>
    </xf>
    <xf numFmtId="43" fontId="10" fillId="0" borderId="0" xfId="6" applyFont="1" applyProtection="1">
      <protection hidden="1"/>
    </xf>
    <xf numFmtId="0" fontId="1" fillId="0" borderId="0" xfId="3" applyProtection="1">
      <protection hidden="1"/>
    </xf>
    <xf numFmtId="0" fontId="9" fillId="5" borderId="14" xfId="0" applyFont="1" applyFill="1" applyBorder="1" applyAlignment="1" applyProtection="1">
      <alignment horizontal="center" vertical="center" wrapText="1"/>
      <protection hidden="1"/>
    </xf>
    <xf numFmtId="167" fontId="10" fillId="0" borderId="0" xfId="2" applyNumberFormat="1" applyFont="1" applyFill="1" applyBorder="1" applyAlignment="1" applyProtection="1">
      <protection hidden="1"/>
    </xf>
    <xf numFmtId="164" fontId="4" fillId="0" borderId="0" xfId="6" applyNumberFormat="1" applyFont="1" applyProtection="1">
      <protection hidden="1"/>
    </xf>
    <xf numFmtId="0" fontId="9" fillId="5" borderId="10" xfId="6" applyNumberFormat="1" applyFont="1" applyFill="1" applyBorder="1" applyAlignment="1" applyProtection="1">
      <alignment horizontal="center" vertical="center" wrapText="1"/>
      <protection hidden="1"/>
    </xf>
    <xf numFmtId="0" fontId="10" fillId="0" borderId="0" xfId="0" applyFont="1" applyAlignment="1" applyProtection="1">
      <alignment vertical="center" wrapText="1"/>
      <protection hidden="1"/>
    </xf>
    <xf numFmtId="0" fontId="9" fillId="0" borderId="10" xfId="6" applyNumberFormat="1" applyFont="1" applyBorder="1" applyAlignment="1" applyProtection="1">
      <alignment horizontal="center" vertical="center" wrapText="1"/>
      <protection hidden="1"/>
    </xf>
    <xf numFmtId="0" fontId="10" fillId="0" borderId="0" xfId="0" applyFont="1" applyAlignment="1" applyProtection="1">
      <alignment vertical="center"/>
      <protection hidden="1"/>
    </xf>
    <xf numFmtId="164" fontId="10" fillId="0" borderId="0" xfId="6" applyNumberFormat="1" applyFont="1" applyAlignment="1" applyProtection="1">
      <alignment vertical="center"/>
      <protection hidden="1"/>
    </xf>
    <xf numFmtId="0" fontId="10" fillId="9" borderId="10" xfId="0" applyFont="1" applyFill="1" applyBorder="1" applyAlignment="1" applyProtection="1">
      <alignment horizontal="center"/>
      <protection hidden="1"/>
    </xf>
    <xf numFmtId="0" fontId="16" fillId="0" borderId="0" xfId="8"/>
    <xf numFmtId="0" fontId="15" fillId="5" borderId="10" xfId="4" applyFont="1" applyFill="1" applyBorder="1" applyAlignment="1" applyProtection="1">
      <alignment horizontal="center" wrapText="1"/>
      <protection hidden="1"/>
    </xf>
    <xf numFmtId="0" fontId="10" fillId="2" borderId="0" xfId="0" applyFont="1" applyFill="1" applyAlignment="1" applyProtection="1">
      <alignment horizontal="left"/>
      <protection hidden="1"/>
    </xf>
    <xf numFmtId="0" fontId="17" fillId="0" borderId="0" xfId="3" applyFont="1" applyProtection="1">
      <protection hidden="1"/>
    </xf>
    <xf numFmtId="1" fontId="10" fillId="2" borderId="10" xfId="5" applyNumberFormat="1" applyFont="1" applyFill="1" applyBorder="1" applyAlignment="1" applyProtection="1">
      <alignment horizontal="center"/>
      <protection hidden="1"/>
    </xf>
    <xf numFmtId="0" fontId="14" fillId="0" borderId="0" xfId="3" applyFont="1" applyAlignment="1" applyProtection="1">
      <alignment horizontal="left"/>
      <protection hidden="1"/>
    </xf>
    <xf numFmtId="0" fontId="0" fillId="0" borderId="0" xfId="0" applyAlignment="1">
      <alignment horizontal="left"/>
    </xf>
    <xf numFmtId="164" fontId="10" fillId="0" borderId="0" xfId="6" applyNumberFormat="1" applyFont="1" applyAlignment="1" applyProtection="1">
      <alignment horizontal="right"/>
      <protection hidden="1"/>
    </xf>
    <xf numFmtId="0" fontId="14" fillId="0" borderId="0" xfId="3" applyFont="1" applyAlignment="1" applyProtection="1">
      <alignment horizontal="right"/>
      <protection hidden="1"/>
    </xf>
    <xf numFmtId="0" fontId="10" fillId="0" borderId="0" xfId="0" applyFont="1" applyAlignment="1" applyProtection="1">
      <alignment horizontal="right" wrapText="1"/>
      <protection hidden="1"/>
    </xf>
    <xf numFmtId="0" fontId="0" fillId="0" borderId="0" xfId="0" applyAlignment="1">
      <alignment horizontal="right"/>
    </xf>
    <xf numFmtId="0" fontId="15" fillId="2" borderId="0" xfId="3" applyFont="1" applyFill="1" applyProtection="1">
      <protection hidden="1"/>
    </xf>
    <xf numFmtId="0" fontId="10" fillId="2" borderId="10" xfId="0" applyFont="1" applyFill="1" applyBorder="1" applyAlignment="1" applyProtection="1">
      <alignment horizontal="center"/>
      <protection hidden="1"/>
    </xf>
    <xf numFmtId="0" fontId="16" fillId="0" borderId="0" xfId="8" applyAlignment="1">
      <alignment horizontal="left"/>
    </xf>
    <xf numFmtId="0" fontId="14" fillId="0" borderId="24" xfId="3" applyFont="1" applyBorder="1" applyProtection="1">
      <protection hidden="1"/>
    </xf>
    <xf numFmtId="0" fontId="14" fillId="0" borderId="20" xfId="3" applyFont="1" applyBorder="1" applyProtection="1">
      <protection hidden="1"/>
    </xf>
    <xf numFmtId="0" fontId="14" fillId="0" borderId="20" xfId="8" applyFont="1" applyBorder="1" applyAlignment="1">
      <alignment horizontal="center" vertical="center"/>
    </xf>
    <xf numFmtId="0" fontId="14" fillId="0" borderId="28" xfId="3" applyFont="1" applyBorder="1" applyProtection="1">
      <protection hidden="1"/>
    </xf>
    <xf numFmtId="0" fontId="10" fillId="0" borderId="28" xfId="8" applyFont="1" applyBorder="1"/>
    <xf numFmtId="0" fontId="20" fillId="10" borderId="22" xfId="8" applyFont="1" applyFill="1" applyBorder="1" applyAlignment="1">
      <alignment horizontal="left" vertical="center"/>
    </xf>
    <xf numFmtId="0" fontId="16" fillId="0" borderId="0" xfId="8" applyAlignment="1">
      <alignment horizontal="right"/>
    </xf>
    <xf numFmtId="0" fontId="20" fillId="10" borderId="22" xfId="8" applyFont="1" applyFill="1" applyBorder="1" applyAlignment="1">
      <alignment horizontal="right" vertical="center"/>
    </xf>
    <xf numFmtId="164" fontId="10" fillId="0" borderId="0" xfId="6" applyNumberFormat="1" applyFont="1" applyAlignment="1" applyProtection="1">
      <protection hidden="1"/>
    </xf>
    <xf numFmtId="0" fontId="15" fillId="5" borderId="15" xfId="4" applyFont="1" applyFill="1" applyBorder="1" applyAlignment="1" applyProtection="1">
      <alignment horizontal="left" wrapText="1"/>
      <protection hidden="1"/>
    </xf>
    <xf numFmtId="0" fontId="10" fillId="0" borderId="33" xfId="0" applyFont="1" applyBorder="1" applyProtection="1">
      <protection hidden="1"/>
    </xf>
    <xf numFmtId="0" fontId="10" fillId="0" borderId="35" xfId="0" applyFont="1" applyBorder="1" applyProtection="1">
      <protection hidden="1"/>
    </xf>
    <xf numFmtId="0" fontId="10" fillId="0" borderId="36" xfId="0" applyFont="1" applyBorder="1" applyProtection="1">
      <protection hidden="1"/>
    </xf>
    <xf numFmtId="0" fontId="10" fillId="2" borderId="36" xfId="0" applyFont="1" applyFill="1" applyBorder="1" applyAlignment="1" applyProtection="1">
      <alignment horizontal="center"/>
      <protection hidden="1"/>
    </xf>
    <xf numFmtId="0" fontId="10" fillId="0" borderId="33" xfId="7" applyFont="1" applyBorder="1" applyAlignment="1" applyProtection="1">
      <alignment horizontal="center"/>
      <protection hidden="1"/>
    </xf>
    <xf numFmtId="166" fontId="14" fillId="7" borderId="10" xfId="6" applyNumberFormat="1" applyFont="1" applyFill="1" applyBorder="1" applyProtection="1">
      <protection locked="0"/>
    </xf>
    <xf numFmtId="0" fontId="9" fillId="0" borderId="0" xfId="0" applyFont="1" applyAlignment="1" applyProtection="1">
      <alignment horizontal="center" wrapText="1"/>
      <protection hidden="1"/>
    </xf>
    <xf numFmtId="0" fontId="11" fillId="0" borderId="0" xfId="0" applyFont="1" applyAlignment="1" applyProtection="1">
      <alignment horizontal="left"/>
      <protection hidden="1"/>
    </xf>
    <xf numFmtId="0" fontId="9" fillId="0" borderId="0" xfId="0" applyFont="1" applyAlignment="1" applyProtection="1">
      <alignment wrapText="1"/>
      <protection hidden="1"/>
    </xf>
    <xf numFmtId="0" fontId="15" fillId="5" borderId="12" xfId="4" applyFont="1" applyFill="1" applyBorder="1" applyAlignment="1" applyProtection="1">
      <alignment horizontal="center" wrapText="1"/>
      <protection hidden="1"/>
    </xf>
    <xf numFmtId="43" fontId="10" fillId="0" borderId="0" xfId="6" applyFont="1" applyAlignment="1" applyProtection="1">
      <protection hidden="1"/>
    </xf>
    <xf numFmtId="0" fontId="9" fillId="0" borderId="30" xfId="0" applyFont="1" applyBorder="1" applyProtection="1">
      <protection hidden="1"/>
    </xf>
    <xf numFmtId="0" fontId="9" fillId="0" borderId="33" xfId="0" applyFont="1" applyBorder="1" applyProtection="1">
      <protection hidden="1"/>
    </xf>
    <xf numFmtId="0" fontId="9" fillId="0" borderId="35" xfId="0" applyFont="1" applyBorder="1" applyAlignment="1" applyProtection="1">
      <alignment wrapText="1"/>
      <protection hidden="1"/>
    </xf>
    <xf numFmtId="0" fontId="9" fillId="5" borderId="38" xfId="0" applyFont="1" applyFill="1" applyBorder="1" applyAlignment="1" applyProtection="1">
      <alignment horizontal="center" vertical="center" wrapText="1"/>
      <protection hidden="1"/>
    </xf>
    <xf numFmtId="0" fontId="9" fillId="5" borderId="39"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protection hidden="1"/>
    </xf>
    <xf numFmtId="0" fontId="9" fillId="0" borderId="11" xfId="0" applyFont="1" applyBorder="1" applyAlignment="1" applyProtection="1">
      <alignment wrapText="1"/>
      <protection hidden="1"/>
    </xf>
    <xf numFmtId="0" fontId="9" fillId="0" borderId="11" xfId="0" applyFont="1" applyBorder="1" applyProtection="1">
      <protection hidden="1"/>
    </xf>
    <xf numFmtId="0" fontId="15" fillId="5" borderId="10" xfId="4" applyFont="1" applyFill="1" applyBorder="1" applyAlignment="1" applyProtection="1">
      <alignment wrapText="1"/>
      <protection hidden="1"/>
    </xf>
    <xf numFmtId="166" fontId="14" fillId="6" borderId="12" xfId="6" applyNumberFormat="1" applyFont="1" applyFill="1" applyBorder="1" applyProtection="1">
      <protection locked="0"/>
    </xf>
    <xf numFmtId="164" fontId="10" fillId="0" borderId="0" xfId="6" applyNumberFormat="1" applyFont="1" applyBorder="1" applyAlignment="1" applyProtection="1">
      <alignment horizontal="right"/>
      <protection hidden="1"/>
    </xf>
    <xf numFmtId="0" fontId="14" fillId="0" borderId="0" xfId="0" applyFont="1" applyAlignment="1">
      <alignment horizontal="right" vertical="center"/>
    </xf>
    <xf numFmtId="0" fontId="14" fillId="2" borderId="0" xfId="0" applyFont="1" applyFill="1" applyAlignment="1">
      <alignment horizontal="right" vertical="center"/>
    </xf>
    <xf numFmtId="0" fontId="15" fillId="0" borderId="15" xfId="4" applyFont="1" applyBorder="1" applyAlignment="1" applyProtection="1">
      <alignment horizontal="center" wrapText="1"/>
      <protection hidden="1"/>
    </xf>
    <xf numFmtId="0" fontId="15" fillId="0" borderId="48" xfId="4" applyFont="1" applyBorder="1" applyAlignment="1" applyProtection="1">
      <alignment horizontal="center" wrapText="1"/>
      <protection hidden="1"/>
    </xf>
    <xf numFmtId="0" fontId="14" fillId="0" borderId="48" xfId="0" applyFont="1" applyBorder="1" applyAlignment="1">
      <alignment horizontal="right" vertical="center"/>
    </xf>
    <xf numFmtId="0" fontId="14" fillId="0" borderId="14" xfId="0" applyFont="1" applyBorder="1" applyAlignment="1">
      <alignment horizontal="right" vertical="center"/>
    </xf>
    <xf numFmtId="0" fontId="14" fillId="2" borderId="48" xfId="0" applyFont="1" applyFill="1" applyBorder="1" applyAlignment="1">
      <alignment horizontal="right" vertical="center"/>
    </xf>
    <xf numFmtId="0" fontId="14" fillId="0" borderId="11" xfId="3" applyFont="1" applyBorder="1" applyAlignment="1" applyProtection="1">
      <alignment horizontal="center" vertical="center"/>
      <protection hidden="1"/>
    </xf>
    <xf numFmtId="166" fontId="14" fillId="6" borderId="11" xfId="6" applyNumberFormat="1" applyFont="1" applyFill="1" applyBorder="1" applyProtection="1">
      <protection locked="0"/>
    </xf>
    <xf numFmtId="0" fontId="9" fillId="0" borderId="10" xfId="0" applyFont="1" applyBorder="1" applyAlignment="1" applyProtection="1">
      <alignment horizontal="center" wrapText="1"/>
      <protection hidden="1"/>
    </xf>
    <xf numFmtId="0" fontId="10" fillId="0" borderId="35" xfId="7" applyFont="1" applyBorder="1" applyAlignment="1" applyProtection="1">
      <alignment horizontal="center"/>
      <protection hidden="1"/>
    </xf>
    <xf numFmtId="0" fontId="0" fillId="0" borderId="0" xfId="0" applyAlignment="1">
      <alignment horizontal="center"/>
    </xf>
    <xf numFmtId="166" fontId="15" fillId="0" borderId="0" xfId="3" applyNumberFormat="1" applyFont="1" applyProtection="1">
      <protection hidden="1"/>
    </xf>
    <xf numFmtId="7" fontId="9" fillId="0" borderId="46" xfId="0" applyNumberFormat="1" applyFont="1" applyBorder="1" applyProtection="1">
      <protection hidden="1"/>
    </xf>
    <xf numFmtId="0" fontId="10" fillId="2" borderId="11" xfId="0" applyFont="1" applyFill="1" applyBorder="1" applyProtection="1">
      <protection hidden="1"/>
    </xf>
    <xf numFmtId="166" fontId="9" fillId="0" borderId="46" xfId="6" applyNumberFormat="1" applyFont="1" applyBorder="1" applyProtection="1">
      <protection hidden="1"/>
    </xf>
    <xf numFmtId="0" fontId="15" fillId="0" borderId="0" xfId="3" applyFont="1" applyAlignment="1" applyProtection="1">
      <alignment horizontal="right"/>
      <protection hidden="1"/>
    </xf>
    <xf numFmtId="0" fontId="14" fillId="7" borderId="0" xfId="3" applyFont="1" applyFill="1" applyProtection="1">
      <protection hidden="1"/>
    </xf>
    <xf numFmtId="0" fontId="15" fillId="5" borderId="11" xfId="3" applyFont="1" applyFill="1" applyBorder="1" applyAlignment="1" applyProtection="1">
      <alignment horizontal="center"/>
      <protection hidden="1"/>
    </xf>
    <xf numFmtId="0" fontId="15" fillId="5" borderId="13" xfId="3" applyFont="1" applyFill="1" applyBorder="1" applyAlignment="1" applyProtection="1">
      <alignment horizontal="center"/>
      <protection hidden="1"/>
    </xf>
    <xf numFmtId="0" fontId="15" fillId="5" borderId="21" xfId="3" applyFont="1" applyFill="1" applyBorder="1" applyAlignment="1" applyProtection="1">
      <alignment horizontal="center"/>
      <protection hidden="1"/>
    </xf>
    <xf numFmtId="166" fontId="9" fillId="0" borderId="55" xfId="6" applyNumberFormat="1" applyFont="1" applyBorder="1" applyProtection="1">
      <protection hidden="1"/>
    </xf>
    <xf numFmtId="0" fontId="10" fillId="2" borderId="11" xfId="0" applyFont="1" applyFill="1" applyBorder="1" applyAlignment="1" applyProtection="1">
      <alignment horizontal="center"/>
      <protection hidden="1"/>
    </xf>
    <xf numFmtId="166" fontId="10" fillId="0" borderId="0" xfId="0" applyNumberFormat="1" applyFont="1" applyProtection="1">
      <protection hidden="1"/>
    </xf>
    <xf numFmtId="0" fontId="10" fillId="0" borderId="11" xfId="0" applyFont="1" applyBorder="1" applyAlignment="1" applyProtection="1">
      <alignment horizontal="center"/>
      <protection hidden="1"/>
    </xf>
    <xf numFmtId="166" fontId="10" fillId="16" borderId="10" xfId="1" applyNumberFormat="1" applyFont="1" applyFill="1" applyBorder="1" applyProtection="1">
      <protection locked="0"/>
    </xf>
    <xf numFmtId="0" fontId="9" fillId="0" borderId="0" xfId="0" applyFont="1" applyAlignment="1" applyProtection="1">
      <alignment horizontal="center" vertical="center"/>
      <protection hidden="1"/>
    </xf>
    <xf numFmtId="166" fontId="15" fillId="2" borderId="55" xfId="1" applyNumberFormat="1" applyFont="1" applyFill="1" applyBorder="1" applyAlignment="1" applyProtection="1">
      <alignment horizontal="right"/>
      <protection hidden="1"/>
    </xf>
    <xf numFmtId="0" fontId="15" fillId="5" borderId="10" xfId="3" applyFont="1" applyFill="1" applyBorder="1" applyAlignment="1" applyProtection="1">
      <alignment horizontal="center"/>
      <protection hidden="1"/>
    </xf>
    <xf numFmtId="166" fontId="14" fillId="0" borderId="0" xfId="3" applyNumberFormat="1" applyFont="1" applyAlignment="1" applyProtection="1">
      <alignment horizontal="right"/>
      <protection hidden="1"/>
    </xf>
    <xf numFmtId="0" fontId="14" fillId="0" borderId="10" xfId="3" applyFont="1" applyBorder="1" applyAlignment="1" applyProtection="1">
      <alignment horizontal="center" vertical="center"/>
      <protection hidden="1"/>
    </xf>
    <xf numFmtId="166" fontId="14" fillId="11" borderId="10" xfId="6" applyNumberFormat="1" applyFont="1" applyFill="1" applyBorder="1" applyProtection="1">
      <protection locked="0"/>
    </xf>
    <xf numFmtId="0" fontId="10" fillId="0" borderId="0" xfId="7" applyFont="1" applyAlignment="1" applyProtection="1">
      <alignment horizontal="center"/>
      <protection hidden="1"/>
    </xf>
    <xf numFmtId="7" fontId="10" fillId="0" borderId="0" xfId="0" applyNumberFormat="1" applyFont="1" applyProtection="1">
      <protection hidden="1"/>
    </xf>
    <xf numFmtId="7" fontId="9" fillId="0" borderId="55" xfId="0" applyNumberFormat="1" applyFont="1" applyBorder="1" applyProtection="1">
      <protection hidden="1"/>
    </xf>
    <xf numFmtId="0" fontId="9" fillId="0" borderId="11" xfId="0" applyFont="1" applyBorder="1" applyAlignment="1" applyProtection="1">
      <alignment horizontal="center" vertical="center" wrapText="1"/>
      <protection hidden="1"/>
    </xf>
    <xf numFmtId="0" fontId="0" fillId="0" borderId="0" xfId="0" applyProtection="1">
      <protection hidden="1"/>
    </xf>
    <xf numFmtId="0" fontId="33" fillId="0" borderId="0" xfId="0" applyFont="1" applyProtection="1">
      <protection hidden="1"/>
    </xf>
    <xf numFmtId="0" fontId="25" fillId="0" borderId="0" xfId="0" applyFont="1" applyProtection="1">
      <protection hidden="1"/>
    </xf>
    <xf numFmtId="0" fontId="0" fillId="0" borderId="0" xfId="0" applyAlignment="1" applyProtection="1">
      <alignment horizontal="center"/>
      <protection hidden="1"/>
    </xf>
    <xf numFmtId="0" fontId="28" fillId="0" borderId="0" xfId="0" applyFont="1" applyProtection="1">
      <protection hidden="1"/>
    </xf>
    <xf numFmtId="0" fontId="27" fillId="0" borderId="0" xfId="0" applyFont="1" applyProtection="1">
      <protection hidden="1"/>
    </xf>
    <xf numFmtId="0" fontId="30" fillId="0" borderId="0" xfId="0" applyFont="1" applyProtection="1">
      <protection hidden="1"/>
    </xf>
    <xf numFmtId="0" fontId="28" fillId="14" borderId="61" xfId="0" applyFont="1" applyFill="1" applyBorder="1" applyAlignment="1" applyProtection="1">
      <alignment horizontal="center" wrapText="1"/>
      <protection hidden="1"/>
    </xf>
    <xf numFmtId="3" fontId="28" fillId="14" borderId="62" xfId="0" applyNumberFormat="1" applyFont="1" applyFill="1" applyBorder="1" applyAlignment="1" applyProtection="1">
      <alignment horizontal="center" wrapText="1"/>
      <protection hidden="1"/>
    </xf>
    <xf numFmtId="3" fontId="28" fillId="14" borderId="63" xfId="0" applyNumberFormat="1" applyFont="1" applyFill="1" applyBorder="1" applyAlignment="1" applyProtection="1">
      <alignment horizontal="center" wrapText="1"/>
      <protection hidden="1"/>
    </xf>
    <xf numFmtId="0" fontId="28" fillId="14" borderId="62" xfId="0" applyFont="1" applyFill="1" applyBorder="1" applyAlignment="1" applyProtection="1">
      <alignment horizontal="center" wrapText="1"/>
      <protection hidden="1"/>
    </xf>
    <xf numFmtId="3" fontId="28" fillId="14" borderId="64" xfId="0" applyNumberFormat="1" applyFont="1" applyFill="1" applyBorder="1" applyAlignment="1" applyProtection="1">
      <alignment horizontal="center" wrapText="1"/>
      <protection hidden="1"/>
    </xf>
    <xf numFmtId="0" fontId="28" fillId="0" borderId="11" xfId="0" applyFont="1" applyBorder="1" applyAlignment="1" applyProtection="1">
      <alignment wrapText="1"/>
      <protection hidden="1"/>
    </xf>
    <xf numFmtId="0" fontId="31" fillId="0" borderId="0" xfId="0" applyFont="1" applyProtection="1">
      <protection hidden="1"/>
    </xf>
    <xf numFmtId="0" fontId="24" fillId="13" borderId="10" xfId="0" applyFont="1" applyFill="1" applyBorder="1" applyAlignment="1" applyProtection="1">
      <alignment horizontal="center"/>
      <protection hidden="1"/>
    </xf>
    <xf numFmtId="7" fontId="0" fillId="0" borderId="10" xfId="0" applyNumberFormat="1" applyBorder="1" applyProtection="1">
      <protection hidden="1"/>
    </xf>
    <xf numFmtId="166" fontId="0" fillId="18" borderId="10" xfId="1" applyNumberFormat="1" applyFont="1" applyFill="1" applyBorder="1" applyProtection="1">
      <protection hidden="1"/>
    </xf>
    <xf numFmtId="7" fontId="0" fillId="0" borderId="10" xfId="1" applyNumberFormat="1" applyFont="1" applyBorder="1" applyProtection="1">
      <protection hidden="1"/>
    </xf>
    <xf numFmtId="43" fontId="0" fillId="0" borderId="10" xfId="1" applyFont="1" applyBorder="1" applyProtection="1">
      <protection hidden="1"/>
    </xf>
    <xf numFmtId="166" fontId="0" fillId="0" borderId="10" xfId="1" applyNumberFormat="1" applyFont="1" applyBorder="1" applyProtection="1">
      <protection hidden="1"/>
    </xf>
    <xf numFmtId="43" fontId="0" fillId="0" borderId="10" xfId="0" applyNumberFormat="1" applyBorder="1" applyProtection="1">
      <protection hidden="1"/>
    </xf>
    <xf numFmtId="43" fontId="0" fillId="0" borderId="21" xfId="0" applyNumberFormat="1" applyBorder="1" applyProtection="1">
      <protection hidden="1"/>
    </xf>
    <xf numFmtId="43" fontId="24" fillId="0" borderId="46" xfId="0" applyNumberFormat="1" applyFont="1" applyBorder="1" applyProtection="1">
      <protection hidden="1"/>
    </xf>
    <xf numFmtId="0" fontId="0" fillId="0" borderId="10" xfId="0" applyBorder="1" applyProtection="1">
      <protection hidden="1"/>
    </xf>
    <xf numFmtId="0" fontId="17" fillId="0" borderId="0" xfId="0" applyFont="1" applyProtection="1">
      <protection hidden="1"/>
    </xf>
    <xf numFmtId="0" fontId="14" fillId="0" borderId="10" xfId="0" applyFont="1" applyBorder="1" applyProtection="1">
      <protection hidden="1"/>
    </xf>
    <xf numFmtId="0" fontId="14" fillId="0" borderId="10" xfId="0" applyFont="1" applyBorder="1" applyAlignment="1" applyProtection="1">
      <alignment horizontal="left"/>
      <protection hidden="1"/>
    </xf>
    <xf numFmtId="0" fontId="14" fillId="0" borderId="48" xfId="0" applyFont="1" applyBorder="1" applyAlignment="1" applyProtection="1">
      <alignment horizontal="right" vertical="center"/>
      <protection hidden="1"/>
    </xf>
    <xf numFmtId="0" fontId="0" fillId="0" borderId="0" xfId="0" applyAlignment="1" applyProtection="1">
      <alignment horizontal="right"/>
      <protection hidden="1"/>
    </xf>
    <xf numFmtId="0" fontId="0" fillId="0" borderId="0" xfId="0" applyAlignment="1" applyProtection="1">
      <alignment horizontal="left"/>
      <protection hidden="1"/>
    </xf>
    <xf numFmtId="0" fontId="14" fillId="0" borderId="0" xfId="0" applyFont="1" applyAlignment="1" applyProtection="1">
      <alignment horizontal="right"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left"/>
      <protection hidden="1"/>
    </xf>
    <xf numFmtId="0" fontId="14" fillId="0" borderId="0" xfId="0" applyFont="1" applyAlignment="1" applyProtection="1">
      <alignment horizontal="center" vertical="center"/>
      <protection hidden="1"/>
    </xf>
    <xf numFmtId="0" fontId="14" fillId="0" borderId="53" xfId="0" applyFont="1" applyBorder="1" applyAlignment="1" applyProtection="1">
      <alignment horizontal="right" vertical="center"/>
      <protection hidden="1"/>
    </xf>
    <xf numFmtId="0" fontId="18" fillId="0" borderId="10" xfId="0" applyFont="1" applyBorder="1" applyProtection="1">
      <protection hidden="1"/>
    </xf>
    <xf numFmtId="7" fontId="10" fillId="2" borderId="10" xfId="2" applyNumberFormat="1" applyFont="1" applyFill="1" applyBorder="1" applyProtection="1">
      <protection hidden="1"/>
    </xf>
    <xf numFmtId="0" fontId="18" fillId="8" borderId="10" xfId="0" applyFont="1" applyFill="1" applyBorder="1" applyProtection="1">
      <protection hidden="1"/>
    </xf>
    <xf numFmtId="0" fontId="19" fillId="8" borderId="10" xfId="0" applyFont="1" applyFill="1" applyBorder="1" applyProtection="1">
      <protection hidden="1"/>
    </xf>
    <xf numFmtId="0" fontId="18" fillId="0" borderId="36" xfId="0" applyFont="1" applyBorder="1" applyProtection="1">
      <protection hidden="1"/>
    </xf>
    <xf numFmtId="0" fontId="14" fillId="0" borderId="50" xfId="0" applyFont="1" applyBorder="1" applyAlignment="1" applyProtection="1">
      <alignment horizontal="right" vertical="center"/>
      <protection hidden="1"/>
    </xf>
    <xf numFmtId="7" fontId="10" fillId="2" borderId="36" xfId="2" applyNumberFormat="1" applyFont="1" applyFill="1" applyBorder="1" applyProtection="1">
      <protection hidden="1"/>
    </xf>
    <xf numFmtId="0" fontId="22" fillId="0" borderId="10" xfId="0" applyFont="1" applyBorder="1" applyProtection="1">
      <protection hidden="1"/>
    </xf>
    <xf numFmtId="7" fontId="10" fillId="2" borderId="15" xfId="2" applyNumberFormat="1" applyFont="1" applyFill="1" applyBorder="1" applyProtection="1">
      <protection hidden="1"/>
    </xf>
    <xf numFmtId="7" fontId="10" fillId="2" borderId="48" xfId="2" applyNumberFormat="1" applyFont="1" applyFill="1" applyBorder="1" applyProtection="1">
      <protection hidden="1"/>
    </xf>
    <xf numFmtId="0" fontId="22" fillId="8" borderId="10" xfId="0" applyFont="1" applyFill="1" applyBorder="1" applyProtection="1">
      <protection hidden="1"/>
    </xf>
    <xf numFmtId="0" fontId="23" fillId="8" borderId="10" xfId="0" applyFont="1" applyFill="1" applyBorder="1" applyProtection="1">
      <protection hidden="1"/>
    </xf>
    <xf numFmtId="0" fontId="22" fillId="0" borderId="36" xfId="0" applyFont="1" applyBorder="1" applyProtection="1">
      <protection hidden="1"/>
    </xf>
    <xf numFmtId="7" fontId="10" fillId="2" borderId="50" xfId="2" applyNumberFormat="1" applyFont="1" applyFill="1" applyBorder="1" applyProtection="1">
      <protection hidden="1"/>
    </xf>
    <xf numFmtId="0" fontId="0" fillId="0" borderId="10" xfId="0" applyBorder="1" applyAlignment="1" applyProtection="1">
      <alignment vertical="center" wrapText="1"/>
      <protection hidden="1"/>
    </xf>
    <xf numFmtId="7" fontId="10" fillId="0" borderId="15" xfId="2" applyNumberFormat="1" applyFont="1" applyFill="1" applyBorder="1" applyProtection="1">
      <protection hidden="1"/>
    </xf>
    <xf numFmtId="7" fontId="10" fillId="0" borderId="21" xfId="2" applyNumberFormat="1" applyFont="1" applyFill="1" applyBorder="1" applyProtection="1">
      <protection hidden="1"/>
    </xf>
    <xf numFmtId="7" fontId="10" fillId="0" borderId="53" xfId="2" applyNumberFormat="1" applyFont="1" applyFill="1" applyBorder="1" applyProtection="1">
      <protection hidden="1"/>
    </xf>
    <xf numFmtId="7" fontId="10" fillId="0" borderId="54" xfId="2" applyNumberFormat="1" applyFont="1" applyFill="1" applyBorder="1" applyProtection="1">
      <protection hidden="1"/>
    </xf>
    <xf numFmtId="7" fontId="10" fillId="2" borderId="53" xfId="2" applyNumberFormat="1" applyFont="1" applyFill="1" applyBorder="1" applyProtection="1">
      <protection hidden="1"/>
    </xf>
    <xf numFmtId="7" fontId="10" fillId="2" borderId="54" xfId="2" applyNumberFormat="1" applyFont="1" applyFill="1" applyBorder="1" applyProtection="1">
      <protection hidden="1"/>
    </xf>
    <xf numFmtId="0" fontId="28" fillId="14" borderId="63" xfId="0" applyFont="1" applyFill="1" applyBorder="1" applyAlignment="1" applyProtection="1">
      <alignment horizontal="center" wrapText="1"/>
      <protection hidden="1"/>
    </xf>
    <xf numFmtId="0" fontId="28" fillId="14" borderId="64" xfId="0" applyFont="1" applyFill="1" applyBorder="1" applyAlignment="1" applyProtection="1">
      <alignment horizontal="center" wrapText="1"/>
      <protection hidden="1"/>
    </xf>
    <xf numFmtId="0" fontId="5" fillId="16" borderId="17" xfId="0" applyFont="1" applyFill="1" applyBorder="1" applyAlignment="1" applyProtection="1">
      <alignment horizontal="center"/>
      <protection locked="0"/>
    </xf>
    <xf numFmtId="7" fontId="10" fillId="16" borderId="10" xfId="2" applyNumberFormat="1" applyFont="1" applyFill="1" applyBorder="1" applyAlignment="1" applyProtection="1">
      <alignment vertical="center"/>
      <protection locked="0"/>
    </xf>
    <xf numFmtId="0" fontId="14" fillId="0" borderId="48" xfId="0" applyFont="1" applyBorder="1" applyAlignment="1" applyProtection="1">
      <alignment horizontal="right" vertical="center"/>
      <protection locked="0"/>
    </xf>
    <xf numFmtId="0" fontId="14" fillId="0" borderId="0" xfId="0" applyFont="1" applyAlignment="1" applyProtection="1">
      <alignment horizontal="right" vertical="center"/>
      <protection locked="0"/>
    </xf>
    <xf numFmtId="166" fontId="14" fillId="11" borderId="12" xfId="6" applyNumberFormat="1" applyFont="1" applyFill="1" applyBorder="1" applyProtection="1">
      <protection locked="0"/>
    </xf>
    <xf numFmtId="7" fontId="10" fillId="11" borderId="12" xfId="2" applyNumberFormat="1" applyFont="1" applyFill="1" applyBorder="1" applyProtection="1">
      <protection locked="0"/>
    </xf>
    <xf numFmtId="7" fontId="10" fillId="11" borderId="10" xfId="2" applyNumberFormat="1" applyFont="1" applyFill="1" applyBorder="1" applyProtection="1">
      <protection locked="0"/>
    </xf>
    <xf numFmtId="7" fontId="10" fillId="11" borderId="51" xfId="2" applyNumberFormat="1" applyFont="1" applyFill="1" applyBorder="1" applyProtection="1">
      <protection locked="0"/>
    </xf>
    <xf numFmtId="7" fontId="10" fillId="11" borderId="36" xfId="2" applyNumberFormat="1" applyFont="1" applyFill="1" applyBorder="1" applyProtection="1">
      <protection locked="0"/>
    </xf>
    <xf numFmtId="7" fontId="10" fillId="11" borderId="52" xfId="2" applyNumberFormat="1" applyFont="1" applyFill="1" applyBorder="1" applyProtection="1">
      <protection locked="0"/>
    </xf>
    <xf numFmtId="0" fontId="10" fillId="0" borderId="10" xfId="7" applyFont="1" applyBorder="1" applyAlignment="1" applyProtection="1">
      <alignment horizontal="center" vertical="center"/>
      <protection hidden="1"/>
    </xf>
    <xf numFmtId="166" fontId="10" fillId="11" borderId="34" xfId="6" applyNumberFormat="1" applyFont="1" applyFill="1" applyBorder="1" applyAlignment="1" applyProtection="1">
      <protection locked="0"/>
    </xf>
    <xf numFmtId="166" fontId="10" fillId="11" borderId="37" xfId="6" applyNumberFormat="1" applyFont="1" applyFill="1" applyBorder="1" applyAlignment="1" applyProtection="1">
      <protection locked="0"/>
    </xf>
    <xf numFmtId="166" fontId="30" fillId="15" borderId="65" xfId="0" applyNumberFormat="1" applyFont="1" applyFill="1" applyBorder="1" applyProtection="1">
      <protection locked="0"/>
    </xf>
    <xf numFmtId="166" fontId="30" fillId="15" borderId="66" xfId="0" applyNumberFormat="1" applyFont="1" applyFill="1" applyBorder="1" applyProtection="1">
      <protection locked="0"/>
    </xf>
    <xf numFmtId="166" fontId="30" fillId="15" borderId="67" xfId="0" applyNumberFormat="1" applyFont="1" applyFill="1" applyBorder="1" applyProtection="1">
      <protection locked="0"/>
    </xf>
    <xf numFmtId="166" fontId="30" fillId="15" borderId="68" xfId="0" applyNumberFormat="1" applyFont="1" applyFill="1" applyBorder="1" applyProtection="1">
      <protection locked="0"/>
    </xf>
    <xf numFmtId="166" fontId="30" fillId="15" borderId="69" xfId="0" applyNumberFormat="1" applyFont="1" applyFill="1" applyBorder="1" applyProtection="1">
      <protection locked="0"/>
    </xf>
    <xf numFmtId="166" fontId="10" fillId="11" borderId="35" xfId="6" applyNumberFormat="1" applyFont="1" applyFill="1" applyBorder="1" applyProtection="1">
      <protection locked="0"/>
    </xf>
    <xf numFmtId="166" fontId="10" fillId="11" borderId="36" xfId="6" applyNumberFormat="1" applyFont="1" applyFill="1" applyBorder="1" applyProtection="1">
      <protection locked="0"/>
    </xf>
    <xf numFmtId="166" fontId="10" fillId="11" borderId="37" xfId="6" applyNumberFormat="1" applyFont="1" applyFill="1" applyBorder="1" applyProtection="1">
      <protection locked="0"/>
    </xf>
    <xf numFmtId="166" fontId="10" fillId="11" borderId="10" xfId="6" applyNumberFormat="1" applyFont="1" applyFill="1" applyBorder="1" applyProtection="1">
      <protection locked="0"/>
    </xf>
    <xf numFmtId="10" fontId="14" fillId="11" borderId="10" xfId="9" applyNumberFormat="1" applyFont="1" applyFill="1" applyBorder="1" applyProtection="1">
      <protection locked="0"/>
    </xf>
    <xf numFmtId="9" fontId="14" fillId="11" borderId="10" xfId="9" applyFont="1" applyFill="1" applyBorder="1" applyProtection="1">
      <protection locked="0"/>
    </xf>
    <xf numFmtId="0" fontId="14" fillId="11" borderId="10" xfId="0" applyFont="1" applyFill="1" applyBorder="1" applyProtection="1">
      <protection locked="0"/>
    </xf>
    <xf numFmtId="0" fontId="36" fillId="0" borderId="0" xfId="0" applyFont="1"/>
    <xf numFmtId="0" fontId="10" fillId="19" borderId="10" xfId="0" applyFont="1" applyFill="1" applyBorder="1" applyProtection="1">
      <protection hidden="1"/>
    </xf>
    <xf numFmtId="164" fontId="10" fillId="19" borderId="10" xfId="1" applyNumberFormat="1" applyFont="1" applyFill="1" applyBorder="1" applyProtection="1">
      <protection hidden="1"/>
    </xf>
    <xf numFmtId="166" fontId="0" fillId="0" borderId="10" xfId="0" applyNumberFormat="1" applyBorder="1"/>
    <xf numFmtId="166" fontId="24" fillId="0" borderId="46" xfId="3" applyNumberFormat="1" applyFont="1" applyBorder="1" applyProtection="1">
      <protection hidden="1"/>
    </xf>
    <xf numFmtId="7" fontId="37" fillId="2" borderId="55" xfId="0" applyNumberFormat="1" applyFont="1" applyFill="1" applyBorder="1" applyProtection="1">
      <protection hidden="1"/>
    </xf>
    <xf numFmtId="7" fontId="37" fillId="2" borderId="10" xfId="0" applyNumberFormat="1" applyFont="1" applyFill="1" applyBorder="1" applyProtection="1">
      <protection hidden="1"/>
    </xf>
    <xf numFmtId="166" fontId="15" fillId="0" borderId="10" xfId="3" applyNumberFormat="1" applyFont="1" applyBorder="1" applyProtection="1">
      <protection hidden="1"/>
    </xf>
    <xf numFmtId="166" fontId="15" fillId="0" borderId="72" xfId="3" applyNumberFormat="1" applyFont="1" applyBorder="1" applyProtection="1">
      <protection hidden="1"/>
    </xf>
    <xf numFmtId="7" fontId="10" fillId="0" borderId="10" xfId="0" applyNumberFormat="1" applyFont="1" applyBorder="1" applyProtection="1">
      <protection hidden="1"/>
    </xf>
    <xf numFmtId="0" fontId="24" fillId="0" borderId="0" xfId="3" applyFont="1" applyAlignment="1" applyProtection="1">
      <alignment horizontal="right"/>
      <protection hidden="1"/>
    </xf>
    <xf numFmtId="166" fontId="37" fillId="0" borderId="10" xfId="0" applyNumberFormat="1" applyFont="1" applyBorder="1" applyProtection="1">
      <protection hidden="1"/>
    </xf>
    <xf numFmtId="166" fontId="37" fillId="0" borderId="72" xfId="0" applyNumberFormat="1" applyFont="1" applyBorder="1" applyProtection="1">
      <protection hidden="1"/>
    </xf>
    <xf numFmtId="7" fontId="37" fillId="0" borderId="10" xfId="0" applyNumberFormat="1" applyFont="1" applyBorder="1" applyProtection="1">
      <protection hidden="1"/>
    </xf>
    <xf numFmtId="166" fontId="10" fillId="11" borderId="11" xfId="6" applyNumberFormat="1" applyFont="1" applyFill="1" applyBorder="1" applyAlignment="1" applyProtection="1">
      <protection locked="0"/>
    </xf>
    <xf numFmtId="166" fontId="10" fillId="11" borderId="52" xfId="6" applyNumberFormat="1" applyFont="1" applyFill="1" applyBorder="1" applyAlignment="1" applyProtection="1">
      <protection locked="0"/>
    </xf>
    <xf numFmtId="166" fontId="10" fillId="0" borderId="10" xfId="0" applyNumberFormat="1" applyFont="1" applyBorder="1" applyProtection="1">
      <protection hidden="1"/>
    </xf>
    <xf numFmtId="0" fontId="15" fillId="5" borderId="39" xfId="4" applyFont="1" applyFill="1" applyBorder="1" applyAlignment="1" applyProtection="1">
      <alignment horizontal="center" wrapText="1"/>
      <protection hidden="1"/>
    </xf>
    <xf numFmtId="0" fontId="32" fillId="5" borderId="38" xfId="0" applyFont="1" applyFill="1" applyBorder="1" applyAlignment="1" applyProtection="1">
      <alignment horizontal="center" vertical="center" wrapText="1"/>
      <protection hidden="1"/>
    </xf>
    <xf numFmtId="166" fontId="9" fillId="0" borderId="2" xfId="0" applyNumberFormat="1" applyFont="1" applyBorder="1" applyProtection="1">
      <protection hidden="1"/>
    </xf>
    <xf numFmtId="0" fontId="28" fillId="0" borderId="18" xfId="0" applyFont="1" applyBorder="1" applyAlignment="1" applyProtection="1">
      <alignment wrapText="1"/>
      <protection hidden="1"/>
    </xf>
    <xf numFmtId="166" fontId="30" fillId="15" borderId="76" xfId="0" applyNumberFormat="1" applyFont="1" applyFill="1" applyBorder="1" applyProtection="1">
      <protection locked="0"/>
    </xf>
    <xf numFmtId="166" fontId="30" fillId="15" borderId="15" xfId="0" applyNumberFormat="1" applyFont="1" applyFill="1" applyBorder="1" applyProtection="1">
      <protection locked="0"/>
    </xf>
    <xf numFmtId="166" fontId="30" fillId="15" borderId="41" xfId="0" applyNumberFormat="1" applyFont="1" applyFill="1" applyBorder="1" applyProtection="1">
      <protection locked="0"/>
    </xf>
    <xf numFmtId="166" fontId="30" fillId="15" borderId="40" xfId="0" applyNumberFormat="1" applyFont="1" applyFill="1" applyBorder="1" applyProtection="1">
      <protection locked="0"/>
    </xf>
    <xf numFmtId="166" fontId="30" fillId="15" borderId="77" xfId="0" applyNumberFormat="1" applyFont="1" applyFill="1" applyBorder="1" applyProtection="1">
      <protection locked="0"/>
    </xf>
    <xf numFmtId="0" fontId="24" fillId="0" borderId="10" xfId="0" applyFont="1" applyBorder="1" applyProtection="1">
      <protection hidden="1"/>
    </xf>
    <xf numFmtId="0" fontId="9" fillId="0" borderId="72" xfId="0" applyFont="1" applyBorder="1" applyProtection="1">
      <protection hidden="1"/>
    </xf>
    <xf numFmtId="0" fontId="37" fillId="0" borderId="72" xfId="0" applyFont="1" applyBorder="1" applyProtection="1">
      <protection hidden="1"/>
    </xf>
    <xf numFmtId="166" fontId="0" fillId="0" borderId="10" xfId="0" applyNumberFormat="1" applyBorder="1" applyProtection="1">
      <protection hidden="1"/>
    </xf>
    <xf numFmtId="0" fontId="9" fillId="0" borderId="18" xfId="0" applyFont="1" applyBorder="1" applyProtection="1">
      <protection hidden="1"/>
    </xf>
    <xf numFmtId="166" fontId="10" fillId="11" borderId="40" xfId="6" applyNumberFormat="1" applyFont="1" applyFill="1" applyBorder="1" applyProtection="1">
      <protection locked="0"/>
    </xf>
    <xf numFmtId="166" fontId="10" fillId="11" borderId="15" xfId="6" applyNumberFormat="1" applyFont="1" applyFill="1" applyBorder="1" applyProtection="1">
      <protection locked="0"/>
    </xf>
    <xf numFmtId="166" fontId="10" fillId="11" borderId="41" xfId="6" applyNumberFormat="1" applyFont="1" applyFill="1" applyBorder="1" applyProtection="1">
      <protection locked="0"/>
    </xf>
    <xf numFmtId="167" fontId="10" fillId="0" borderId="10" xfId="2" applyNumberFormat="1" applyFont="1" applyFill="1" applyBorder="1" applyAlignment="1" applyProtection="1">
      <protection hidden="1"/>
    </xf>
    <xf numFmtId="167" fontId="9" fillId="0" borderId="72" xfId="2" applyNumberFormat="1" applyFont="1" applyFill="1" applyBorder="1" applyAlignment="1" applyProtection="1">
      <protection hidden="1"/>
    </xf>
    <xf numFmtId="7" fontId="38" fillId="0" borderId="46" xfId="0" applyNumberFormat="1" applyFont="1" applyBorder="1" applyProtection="1">
      <protection hidden="1"/>
    </xf>
    <xf numFmtId="166" fontId="38" fillId="0" borderId="46" xfId="0" applyNumberFormat="1" applyFont="1" applyBorder="1" applyProtection="1">
      <protection hidden="1"/>
    </xf>
    <xf numFmtId="0" fontId="39" fillId="0" borderId="0" xfId="0" applyFont="1" applyProtection="1">
      <protection hidden="1"/>
    </xf>
    <xf numFmtId="0" fontId="32" fillId="0" borderId="0" xfId="0" applyFont="1" applyProtection="1">
      <protection hidden="1"/>
    </xf>
    <xf numFmtId="0" fontId="29" fillId="0" borderId="0" xfId="0" applyFont="1" applyProtection="1">
      <protection hidden="1"/>
    </xf>
    <xf numFmtId="0" fontId="14" fillId="0" borderId="14" xfId="0" applyFont="1" applyBorder="1" applyAlignment="1" applyProtection="1">
      <alignment horizontal="left"/>
      <protection hidden="1"/>
    </xf>
    <xf numFmtId="0" fontId="15" fillId="5" borderId="45" xfId="4" applyFont="1" applyFill="1" applyBorder="1" applyAlignment="1" applyProtection="1">
      <alignment horizontal="center" wrapText="1"/>
      <protection hidden="1"/>
    </xf>
    <xf numFmtId="0" fontId="15" fillId="5" borderId="11" xfId="4" applyFont="1" applyFill="1" applyBorder="1" applyAlignment="1" applyProtection="1">
      <alignment wrapText="1"/>
      <protection hidden="1"/>
    </xf>
    <xf numFmtId="0" fontId="15" fillId="5" borderId="62" xfId="4" applyFont="1" applyFill="1" applyBorder="1" applyAlignment="1" applyProtection="1">
      <alignment horizontal="center" wrapText="1"/>
      <protection hidden="1"/>
    </xf>
    <xf numFmtId="0" fontId="15" fillId="0" borderId="10" xfId="4" applyFont="1" applyBorder="1" applyAlignment="1" applyProtection="1">
      <alignment horizontal="center" wrapText="1"/>
      <protection hidden="1"/>
    </xf>
    <xf numFmtId="0" fontId="15" fillId="0" borderId="2" xfId="4" applyFont="1" applyBorder="1" applyAlignment="1" applyProtection="1">
      <alignment horizontal="center" wrapText="1"/>
      <protection hidden="1"/>
    </xf>
    <xf numFmtId="0" fontId="15" fillId="0" borderId="1" xfId="4" applyFont="1" applyBorder="1" applyAlignment="1" applyProtection="1">
      <alignment horizontal="center" wrapText="1"/>
      <protection hidden="1"/>
    </xf>
    <xf numFmtId="0" fontId="0" fillId="0" borderId="10" xfId="0" applyBorder="1"/>
    <xf numFmtId="0" fontId="14" fillId="0" borderId="47" xfId="3" applyFont="1" applyBorder="1" applyAlignment="1" applyProtection="1">
      <alignment horizontal="center" vertical="center"/>
      <protection hidden="1"/>
    </xf>
    <xf numFmtId="166" fontId="14" fillId="11" borderId="62" xfId="6" applyNumberFormat="1" applyFont="1" applyFill="1" applyBorder="1" applyProtection="1">
      <protection locked="0"/>
    </xf>
    <xf numFmtId="0" fontId="15" fillId="0" borderId="54" xfId="4" applyFont="1" applyBorder="1" applyAlignment="1" applyProtection="1">
      <alignment horizontal="center" wrapText="1"/>
      <protection hidden="1"/>
    </xf>
    <xf numFmtId="0" fontId="15" fillId="5" borderId="51" xfId="4" applyFont="1" applyFill="1" applyBorder="1" applyAlignment="1" applyProtection="1">
      <alignment horizontal="center" wrapText="1"/>
      <protection hidden="1"/>
    </xf>
    <xf numFmtId="0" fontId="15" fillId="5" borderId="49" xfId="4" applyFont="1" applyFill="1" applyBorder="1" applyAlignment="1" applyProtection="1">
      <alignment horizontal="center" wrapText="1"/>
      <protection hidden="1"/>
    </xf>
    <xf numFmtId="0" fontId="15" fillId="5" borderId="9" xfId="4" applyFont="1" applyFill="1" applyBorder="1" applyAlignment="1" applyProtection="1">
      <alignment horizontal="center" wrapText="1"/>
      <protection hidden="1"/>
    </xf>
    <xf numFmtId="0" fontId="15" fillId="5" borderId="16" xfId="4" applyFont="1" applyFill="1" applyBorder="1" applyAlignment="1" applyProtection="1">
      <alignment horizontal="left" wrapText="1"/>
      <protection hidden="1"/>
    </xf>
    <xf numFmtId="7" fontId="10" fillId="2" borderId="16" xfId="2" applyNumberFormat="1" applyFont="1" applyFill="1" applyBorder="1" applyProtection="1">
      <protection hidden="1"/>
    </xf>
    <xf numFmtId="7" fontId="10" fillId="2" borderId="17" xfId="2" applyNumberFormat="1" applyFont="1" applyFill="1" applyBorder="1" applyProtection="1">
      <protection hidden="1"/>
    </xf>
    <xf numFmtId="7" fontId="10" fillId="2" borderId="49" xfId="2" applyNumberFormat="1" applyFont="1" applyFill="1" applyBorder="1" applyProtection="1">
      <protection hidden="1"/>
    </xf>
    <xf numFmtId="0" fontId="10" fillId="0" borderId="14" xfId="0" applyFont="1" applyBorder="1" applyProtection="1">
      <protection hidden="1"/>
    </xf>
    <xf numFmtId="0" fontId="10" fillId="2" borderId="47" xfId="0" applyFont="1" applyFill="1" applyBorder="1" applyAlignment="1" applyProtection="1">
      <alignment horizontal="center"/>
      <protection hidden="1"/>
    </xf>
    <xf numFmtId="0" fontId="15" fillId="0" borderId="10" xfId="4" applyFont="1" applyBorder="1" applyAlignment="1" applyProtection="1">
      <alignment wrapText="1"/>
      <protection hidden="1"/>
    </xf>
    <xf numFmtId="0" fontId="15" fillId="0" borderId="10" xfId="4" applyFont="1" applyBorder="1" applyAlignment="1" applyProtection="1">
      <alignment horizontal="left" wrapText="1"/>
      <protection hidden="1"/>
    </xf>
    <xf numFmtId="0" fontId="10" fillId="0" borderId="38" xfId="0" applyFont="1" applyBorder="1" applyProtection="1">
      <protection hidden="1"/>
    </xf>
    <xf numFmtId="0" fontId="10" fillId="2" borderId="14" xfId="0" applyFont="1" applyFill="1" applyBorder="1" applyAlignment="1" applyProtection="1">
      <alignment horizontal="center"/>
      <protection hidden="1"/>
    </xf>
    <xf numFmtId="7" fontId="10" fillId="0" borderId="14" xfId="0" applyNumberFormat="1" applyFont="1" applyBorder="1" applyProtection="1">
      <protection hidden="1"/>
    </xf>
    <xf numFmtId="0" fontId="3" fillId="2" borderId="0" xfId="0" applyFont="1" applyFill="1" applyAlignment="1" applyProtection="1">
      <alignment horizontal="center"/>
      <protection hidden="1"/>
    </xf>
    <xf numFmtId="0" fontId="9" fillId="0" borderId="10" xfId="0" applyFont="1" applyBorder="1" applyAlignment="1" applyProtection="1">
      <alignment horizontal="center"/>
      <protection hidden="1"/>
    </xf>
    <xf numFmtId="0" fontId="9" fillId="0" borderId="11" xfId="0" applyFont="1" applyBorder="1" applyAlignment="1" applyProtection="1">
      <alignment horizontal="center"/>
      <protection hidden="1"/>
    </xf>
    <xf numFmtId="0" fontId="9" fillId="0" borderId="12" xfId="0" applyFont="1" applyBorder="1" applyAlignment="1" applyProtection="1">
      <alignment horizontal="center"/>
      <protection hidden="1"/>
    </xf>
    <xf numFmtId="0" fontId="39" fillId="0" borderId="0" xfId="0" applyFont="1" applyAlignment="1" applyProtection="1">
      <alignment horizontal="left" wrapText="1"/>
      <protection hidden="1"/>
    </xf>
    <xf numFmtId="0" fontId="9" fillId="0" borderId="11" xfId="0" applyFont="1" applyBorder="1" applyAlignment="1" applyProtection="1">
      <alignment horizontal="center" wrapText="1"/>
      <protection hidden="1"/>
    </xf>
    <xf numFmtId="0" fontId="9" fillId="0" borderId="12" xfId="0" applyFont="1" applyBorder="1" applyAlignment="1" applyProtection="1">
      <alignment horizontal="center" wrapText="1"/>
      <protection hidden="1"/>
    </xf>
    <xf numFmtId="0" fontId="38" fillId="0" borderId="21" xfId="0" applyFont="1" applyBorder="1" applyAlignment="1" applyProtection="1">
      <alignment horizontal="center"/>
      <protection hidden="1"/>
    </xf>
    <xf numFmtId="0" fontId="0" fillId="0" borderId="0" xfId="0" applyAlignment="1">
      <alignment horizontal="left" wrapText="1"/>
    </xf>
    <xf numFmtId="0" fontId="10" fillId="2" borderId="10" xfId="0" applyFont="1" applyFill="1" applyBorder="1" applyAlignment="1" applyProtection="1">
      <alignment horizontal="left" vertical="top" wrapText="1"/>
      <protection hidden="1"/>
    </xf>
    <xf numFmtId="0" fontId="9" fillId="2" borderId="11" xfId="0" applyFont="1" applyFill="1" applyBorder="1" applyAlignment="1" applyProtection="1">
      <alignment horizontal="center"/>
      <protection hidden="1"/>
    </xf>
    <xf numFmtId="0" fontId="9" fillId="2" borderId="12" xfId="0" applyFont="1" applyFill="1" applyBorder="1" applyAlignment="1" applyProtection="1">
      <alignment horizontal="center"/>
      <protection hidden="1"/>
    </xf>
    <xf numFmtId="0" fontId="15" fillId="5" borderId="10" xfId="4" applyFont="1" applyFill="1" applyBorder="1" applyAlignment="1" applyProtection="1">
      <alignment horizontal="left" wrapText="1"/>
      <protection hidden="1"/>
    </xf>
    <xf numFmtId="0" fontId="0" fillId="0" borderId="10" xfId="0" applyBorder="1" applyAlignment="1" applyProtection="1">
      <alignment horizontal="left" wrapText="1"/>
      <protection hidden="1"/>
    </xf>
    <xf numFmtId="7" fontId="37" fillId="2" borderId="55" xfId="0" applyNumberFormat="1" applyFont="1" applyFill="1" applyBorder="1" applyAlignment="1" applyProtection="1">
      <alignment horizontal="center"/>
      <protection hidden="1"/>
    </xf>
    <xf numFmtId="0" fontId="10" fillId="2" borderId="0" xfId="0" applyFont="1" applyFill="1" applyAlignment="1" applyProtection="1">
      <alignment horizontal="left" wrapText="1"/>
      <protection hidden="1"/>
    </xf>
    <xf numFmtId="0" fontId="10" fillId="0" borderId="10" xfId="0" applyFont="1" applyBorder="1" applyProtection="1">
      <protection hidden="1"/>
    </xf>
    <xf numFmtId="0" fontId="0" fillId="0" borderId="10" xfId="0" applyBorder="1" applyProtection="1">
      <protection hidden="1"/>
    </xf>
    <xf numFmtId="7" fontId="37" fillId="2" borderId="10" xfId="0" applyNumberFormat="1" applyFont="1" applyFill="1" applyBorder="1" applyAlignment="1" applyProtection="1">
      <alignment horizontal="center"/>
      <protection hidden="1"/>
    </xf>
    <xf numFmtId="0" fontId="9" fillId="5" borderId="11"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2" xfId="0" applyFont="1" applyFill="1" applyBorder="1" applyAlignment="1" applyProtection="1">
      <alignment horizontal="center" vertical="center" wrapText="1"/>
      <protection hidden="1"/>
    </xf>
    <xf numFmtId="0" fontId="10" fillId="0" borderId="10" xfId="0" applyFont="1" applyBorder="1" applyAlignment="1" applyProtection="1">
      <alignment horizontal="left" vertical="top" wrapText="1"/>
      <protection hidden="1"/>
    </xf>
    <xf numFmtId="0" fontId="24" fillId="2" borderId="10" xfId="3" applyFont="1" applyFill="1" applyBorder="1" applyAlignment="1" applyProtection="1">
      <alignment horizontal="center"/>
      <protection hidden="1"/>
    </xf>
    <xf numFmtId="0" fontId="1" fillId="0" borderId="10" xfId="3" applyBorder="1" applyAlignment="1" applyProtection="1">
      <alignment horizontal="center"/>
      <protection hidden="1"/>
    </xf>
    <xf numFmtId="0" fontId="24" fillId="0" borderId="10" xfId="3" applyFont="1" applyBorder="1" applyAlignment="1" applyProtection="1">
      <alignment horizontal="center"/>
      <protection hidden="1"/>
    </xf>
    <xf numFmtId="0" fontId="15" fillId="5" borderId="10" xfId="3" applyFont="1" applyFill="1" applyBorder="1" applyAlignment="1" applyProtection="1">
      <alignment horizontal="center"/>
      <protection hidden="1"/>
    </xf>
    <xf numFmtId="0" fontId="14" fillId="0" borderId="10" xfId="0" applyFont="1" applyBorder="1" applyAlignment="1" applyProtection="1">
      <alignment horizontal="center"/>
      <protection hidden="1"/>
    </xf>
    <xf numFmtId="0" fontId="14" fillId="0" borderId="10" xfId="0" applyFont="1" applyBorder="1" applyAlignment="1" applyProtection="1">
      <alignment horizontal="left"/>
      <protection hidden="1"/>
    </xf>
    <xf numFmtId="0" fontId="14" fillId="0" borderId="11" xfId="0" applyFont="1" applyBorder="1" applyAlignment="1" applyProtection="1">
      <alignment horizontal="center" vertical="center"/>
      <protection hidden="1"/>
    </xf>
    <xf numFmtId="0" fontId="14" fillId="0" borderId="12" xfId="0" applyFont="1" applyBorder="1" applyAlignment="1" applyProtection="1">
      <alignment horizontal="left"/>
      <protection hidden="1"/>
    </xf>
    <xf numFmtId="0" fontId="14" fillId="2" borderId="10" xfId="0" applyFont="1" applyFill="1" applyBorder="1" applyAlignment="1" applyProtection="1">
      <alignment horizontal="left"/>
      <protection hidden="1"/>
    </xf>
    <xf numFmtId="0" fontId="14" fillId="0" borderId="10" xfId="0" applyFont="1" applyBorder="1" applyAlignment="1" applyProtection="1">
      <alignment horizontal="center" vertical="center"/>
      <protection hidden="1"/>
    </xf>
    <xf numFmtId="0" fontId="15" fillId="5" borderId="10" xfId="4" applyFont="1" applyFill="1" applyBorder="1" applyAlignment="1" applyProtection="1">
      <alignment horizontal="center" vertical="center" wrapText="1"/>
      <protection hidden="1"/>
    </xf>
    <xf numFmtId="0" fontId="15" fillId="5" borderId="10" xfId="4" applyFont="1" applyFill="1" applyBorder="1" applyAlignment="1" applyProtection="1">
      <alignment horizontal="left" vertical="center" wrapText="1"/>
      <protection hidden="1"/>
    </xf>
    <xf numFmtId="0" fontId="15" fillId="5" borderId="11" xfId="4" applyFont="1" applyFill="1" applyBorder="1" applyAlignment="1" applyProtection="1">
      <alignment horizontal="center" vertical="center" wrapText="1"/>
      <protection hidden="1"/>
    </xf>
    <xf numFmtId="0" fontId="15" fillId="5" borderId="10" xfId="4" applyFont="1" applyFill="1" applyBorder="1" applyAlignment="1" applyProtection="1">
      <alignment horizontal="center" wrapText="1"/>
      <protection hidden="1"/>
    </xf>
    <xf numFmtId="0" fontId="15" fillId="5" borderId="11" xfId="3" applyFont="1" applyFill="1" applyBorder="1" applyAlignment="1" applyProtection="1">
      <alignment horizontal="center"/>
      <protection hidden="1"/>
    </xf>
    <xf numFmtId="0" fontId="15" fillId="5" borderId="13" xfId="3" applyFont="1" applyFill="1" applyBorder="1" applyAlignment="1" applyProtection="1">
      <alignment horizontal="center"/>
      <protection hidden="1"/>
    </xf>
    <xf numFmtId="0" fontId="15" fillId="5" borderId="12" xfId="3" applyFont="1" applyFill="1" applyBorder="1" applyAlignment="1" applyProtection="1">
      <alignment horizontal="center"/>
      <protection hidden="1"/>
    </xf>
    <xf numFmtId="0" fontId="15" fillId="5" borderId="11" xfId="4" applyFont="1" applyFill="1" applyBorder="1" applyAlignment="1" applyProtection="1">
      <alignment horizontal="center" wrapText="1"/>
      <protection hidden="1"/>
    </xf>
    <xf numFmtId="0" fontId="15" fillId="5" borderId="13" xfId="4" applyFont="1" applyFill="1" applyBorder="1" applyAlignment="1" applyProtection="1">
      <alignment horizontal="center" wrapText="1"/>
      <protection hidden="1"/>
    </xf>
    <xf numFmtId="0" fontId="15" fillId="5" borderId="12" xfId="4" applyFont="1" applyFill="1" applyBorder="1" applyAlignment="1" applyProtection="1">
      <alignment horizontal="center" wrapText="1"/>
      <protection hidden="1"/>
    </xf>
    <xf numFmtId="0" fontId="14" fillId="0" borderId="14" xfId="3" applyFont="1" applyBorder="1" applyAlignment="1" applyProtection="1">
      <alignment horizontal="center" vertical="center"/>
      <protection hidden="1"/>
    </xf>
    <xf numFmtId="0" fontId="14" fillId="0" borderId="10" xfId="3" applyFont="1" applyBorder="1" applyAlignment="1" applyProtection="1">
      <alignment horizontal="center" vertical="center"/>
      <protection hidden="1"/>
    </xf>
    <xf numFmtId="0" fontId="14" fillId="0" borderId="48" xfId="0" applyFont="1" applyBorder="1" applyAlignment="1" applyProtection="1">
      <alignment horizontal="left"/>
      <protection hidden="1"/>
    </xf>
    <xf numFmtId="0" fontId="14" fillId="0" borderId="14" xfId="0" applyFont="1" applyBorder="1" applyAlignment="1" applyProtection="1">
      <alignment horizontal="left"/>
      <protection hidden="1"/>
    </xf>
    <xf numFmtId="0" fontId="14" fillId="0" borderId="15" xfId="0" applyFont="1" applyBorder="1" applyAlignment="1" applyProtection="1">
      <alignment horizontal="left"/>
      <protection hidden="1"/>
    </xf>
    <xf numFmtId="0" fontId="15" fillId="5" borderId="40" xfId="4" applyFont="1" applyFill="1" applyBorder="1" applyAlignment="1" applyProtection="1">
      <alignment horizontal="left" vertical="center" wrapText="1"/>
      <protection hidden="1"/>
    </xf>
    <xf numFmtId="0" fontId="15" fillId="5" borderId="78" xfId="4" applyFont="1" applyFill="1" applyBorder="1" applyAlignment="1" applyProtection="1">
      <alignment horizontal="left" vertical="center" wrapText="1"/>
      <protection hidden="1"/>
    </xf>
    <xf numFmtId="0" fontId="15" fillId="5" borderId="15" xfId="4" applyFont="1" applyFill="1" applyBorder="1" applyAlignment="1" applyProtection="1">
      <alignment vertical="center" wrapText="1"/>
      <protection hidden="1"/>
    </xf>
    <xf numFmtId="0" fontId="15" fillId="5" borderId="50" xfId="4" applyFont="1" applyFill="1" applyBorder="1" applyAlignment="1" applyProtection="1">
      <alignment vertical="center" wrapText="1"/>
      <protection hidden="1"/>
    </xf>
    <xf numFmtId="0" fontId="15" fillId="5" borderId="15" xfId="4" applyFont="1" applyFill="1" applyBorder="1" applyAlignment="1" applyProtection="1">
      <alignment horizontal="center" vertical="center" wrapText="1"/>
      <protection hidden="1"/>
    </xf>
    <xf numFmtId="0" fontId="15" fillId="5" borderId="50" xfId="4" applyFont="1" applyFill="1" applyBorder="1" applyAlignment="1" applyProtection="1">
      <alignment horizontal="center" vertical="center" wrapText="1"/>
      <protection hidden="1"/>
    </xf>
    <xf numFmtId="0" fontId="15" fillId="5" borderId="18" xfId="4" applyFont="1" applyFill="1" applyBorder="1" applyAlignment="1" applyProtection="1">
      <alignment horizontal="center" vertical="center" wrapText="1"/>
      <protection hidden="1"/>
    </xf>
    <xf numFmtId="0" fontId="15" fillId="5" borderId="79" xfId="4" applyFont="1" applyFill="1" applyBorder="1" applyAlignment="1" applyProtection="1">
      <alignment horizontal="center" vertical="center" wrapText="1"/>
      <protection hidden="1"/>
    </xf>
    <xf numFmtId="0" fontId="26" fillId="0" borderId="15" xfId="0" applyFont="1" applyBorder="1" applyAlignment="1" applyProtection="1">
      <alignment horizontal="left"/>
      <protection hidden="1"/>
    </xf>
    <xf numFmtId="0" fontId="26" fillId="0" borderId="14" xfId="0" applyFont="1" applyBorder="1" applyAlignment="1" applyProtection="1">
      <alignment horizontal="left"/>
      <protection hidden="1"/>
    </xf>
    <xf numFmtId="0" fontId="15" fillId="5" borderId="34" xfId="4" applyFont="1" applyFill="1" applyBorder="1" applyAlignment="1" applyProtection="1">
      <alignment horizontal="center" wrapText="1"/>
      <protection hidden="1"/>
    </xf>
    <xf numFmtId="0" fontId="15" fillId="5" borderId="1" xfId="3" applyFont="1" applyFill="1" applyBorder="1" applyAlignment="1" applyProtection="1">
      <alignment horizontal="center"/>
      <protection hidden="1"/>
    </xf>
    <xf numFmtId="0" fontId="15" fillId="5" borderId="2" xfId="3" applyFont="1" applyFill="1" applyBorder="1" applyAlignment="1" applyProtection="1">
      <alignment horizontal="center"/>
      <protection hidden="1"/>
    </xf>
    <xf numFmtId="0" fontId="15" fillId="5" borderId="3" xfId="3" applyFont="1" applyFill="1" applyBorder="1" applyAlignment="1" applyProtection="1">
      <alignment horizontal="center"/>
      <protection hidden="1"/>
    </xf>
    <xf numFmtId="0" fontId="9" fillId="7" borderId="16" xfId="0" applyFont="1" applyFill="1" applyBorder="1" applyAlignment="1" applyProtection="1">
      <alignment horizontal="center" vertical="center" wrapText="1"/>
      <protection hidden="1"/>
    </xf>
    <xf numFmtId="0" fontId="9" fillId="7" borderId="17" xfId="0" applyFont="1" applyFill="1" applyBorder="1" applyAlignment="1" applyProtection="1">
      <alignment horizontal="center" vertical="center" wrapText="1"/>
      <protection hidden="1"/>
    </xf>
    <xf numFmtId="0" fontId="9" fillId="7" borderId="49" xfId="0" applyFont="1" applyFill="1" applyBorder="1" applyAlignment="1" applyProtection="1">
      <alignment horizontal="center" vertical="center" wrapText="1"/>
      <protection hidden="1"/>
    </xf>
    <xf numFmtId="0" fontId="9" fillId="0" borderId="10" xfId="0" applyFont="1" applyBorder="1" applyAlignment="1" applyProtection="1">
      <alignment horizontal="left"/>
      <protection hidden="1"/>
    </xf>
    <xf numFmtId="0" fontId="11" fillId="0" borderId="0" xfId="0" applyFont="1" applyAlignment="1" applyProtection="1">
      <alignment horizontal="left"/>
      <protection hidden="1"/>
    </xf>
    <xf numFmtId="0" fontId="15" fillId="5" borderId="42" xfId="3" applyFont="1" applyFill="1" applyBorder="1" applyAlignment="1" applyProtection="1">
      <alignment horizontal="center"/>
      <protection hidden="1"/>
    </xf>
    <xf numFmtId="0" fontId="15" fillId="5" borderId="43" xfId="3" applyFont="1" applyFill="1" applyBorder="1" applyAlignment="1" applyProtection="1">
      <alignment horizontal="center"/>
      <protection hidden="1"/>
    </xf>
    <xf numFmtId="0" fontId="15" fillId="5" borderId="44" xfId="3" applyFont="1" applyFill="1" applyBorder="1" applyAlignment="1" applyProtection="1">
      <alignment horizontal="center"/>
      <protection hidden="1"/>
    </xf>
    <xf numFmtId="0" fontId="9" fillId="5" borderId="40" xfId="0" applyFont="1" applyFill="1" applyBorder="1" applyAlignment="1" applyProtection="1">
      <alignment horizontal="center" vertical="center"/>
      <protection hidden="1"/>
    </xf>
    <xf numFmtId="0" fontId="9" fillId="5" borderId="38" xfId="0" applyFont="1" applyFill="1" applyBorder="1" applyAlignment="1" applyProtection="1">
      <alignment horizontal="center" vertical="center"/>
      <protection hidden="1"/>
    </xf>
    <xf numFmtId="0" fontId="9" fillId="5" borderId="15" xfId="0" applyFont="1" applyFill="1" applyBorder="1" applyAlignment="1" applyProtection="1">
      <alignment horizontal="center" vertical="center"/>
      <protection hidden="1"/>
    </xf>
    <xf numFmtId="0" fontId="9" fillId="5" borderId="14" xfId="0" applyFont="1" applyFill="1" applyBorder="1" applyAlignment="1" applyProtection="1">
      <alignment horizontal="center" vertical="center"/>
      <protection hidden="1"/>
    </xf>
    <xf numFmtId="0" fontId="9" fillId="5" borderId="15"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15" fillId="17" borderId="11" xfId="4" applyFont="1" applyFill="1" applyBorder="1" applyAlignment="1" applyProtection="1">
      <alignment horizontal="center" wrapText="1"/>
      <protection hidden="1"/>
    </xf>
    <xf numFmtId="0" fontId="15" fillId="17" borderId="13" xfId="4" applyFont="1" applyFill="1" applyBorder="1" applyAlignment="1" applyProtection="1">
      <alignment horizontal="center" wrapText="1"/>
      <protection hidden="1"/>
    </xf>
    <xf numFmtId="0" fontId="15" fillId="17" borderId="45" xfId="4" applyFont="1" applyFill="1" applyBorder="1" applyAlignment="1" applyProtection="1">
      <alignment horizontal="center" wrapText="1"/>
      <protection hidden="1"/>
    </xf>
    <xf numFmtId="0" fontId="9" fillId="7" borderId="11" xfId="0" applyFont="1" applyFill="1" applyBorder="1" applyAlignment="1" applyProtection="1">
      <alignment horizontal="center" vertical="center" wrapText="1"/>
      <protection hidden="1"/>
    </xf>
    <xf numFmtId="0" fontId="9" fillId="7" borderId="52" xfId="0" applyFont="1" applyFill="1" applyBorder="1" applyAlignment="1" applyProtection="1">
      <alignment horizontal="center" vertical="center" wrapText="1"/>
      <protection hidden="1"/>
    </xf>
    <xf numFmtId="0" fontId="15" fillId="5" borderId="30" xfId="3" applyFont="1" applyFill="1" applyBorder="1" applyAlignment="1" applyProtection="1">
      <alignment horizontal="center"/>
      <protection hidden="1"/>
    </xf>
    <xf numFmtId="0" fontId="15" fillId="5" borderId="31" xfId="3" applyFont="1" applyFill="1" applyBorder="1" applyAlignment="1" applyProtection="1">
      <alignment horizontal="center"/>
      <protection hidden="1"/>
    </xf>
    <xf numFmtId="0" fontId="15" fillId="5" borderId="32" xfId="3" applyFont="1" applyFill="1" applyBorder="1" applyAlignment="1" applyProtection="1">
      <alignment horizontal="center"/>
      <protection hidden="1"/>
    </xf>
    <xf numFmtId="0" fontId="9" fillId="7" borderId="10" xfId="0" applyFont="1" applyFill="1" applyBorder="1" applyAlignment="1" applyProtection="1">
      <alignment horizontal="center" vertical="center" wrapText="1"/>
      <protection hidden="1"/>
    </xf>
    <xf numFmtId="0" fontId="9" fillId="7" borderId="36" xfId="0" applyFont="1" applyFill="1" applyBorder="1" applyAlignment="1" applyProtection="1">
      <alignment horizontal="center" vertical="center" wrapText="1"/>
      <protection hidden="1"/>
    </xf>
    <xf numFmtId="0" fontId="9" fillId="5" borderId="40" xfId="0" applyFont="1" applyFill="1" applyBorder="1" applyAlignment="1" applyProtection="1">
      <alignment horizontal="center" vertical="center" wrapText="1"/>
      <protection hidden="1"/>
    </xf>
    <xf numFmtId="0" fontId="9" fillId="5" borderId="38" xfId="0" applyFont="1" applyFill="1" applyBorder="1" applyAlignment="1" applyProtection="1">
      <alignment horizontal="center" vertical="center" wrapText="1"/>
      <protection hidden="1"/>
    </xf>
    <xf numFmtId="0" fontId="15" fillId="5" borderId="45" xfId="4" applyFont="1" applyFill="1" applyBorder="1" applyAlignment="1" applyProtection="1">
      <alignment horizontal="center" wrapText="1"/>
      <protection hidden="1"/>
    </xf>
    <xf numFmtId="0" fontId="15" fillId="17" borderId="12" xfId="4" applyFont="1" applyFill="1" applyBorder="1" applyAlignment="1" applyProtection="1">
      <alignment horizontal="center" wrapText="1"/>
      <protection hidden="1"/>
    </xf>
    <xf numFmtId="0" fontId="9" fillId="5" borderId="10" xfId="0" applyFont="1" applyFill="1" applyBorder="1" applyAlignment="1" applyProtection="1">
      <alignment horizontal="center"/>
      <protection hidden="1"/>
    </xf>
    <xf numFmtId="0" fontId="15" fillId="17" borderId="10" xfId="4" applyFont="1" applyFill="1" applyBorder="1" applyAlignment="1" applyProtection="1">
      <alignment horizontal="center" wrapText="1"/>
      <protection hidden="1"/>
    </xf>
    <xf numFmtId="0" fontId="9" fillId="5" borderId="73" xfId="0" applyFont="1" applyFill="1" applyBorder="1" applyAlignment="1" applyProtection="1">
      <alignment horizontal="center"/>
      <protection hidden="1"/>
    </xf>
    <xf numFmtId="0" fontId="9" fillId="5" borderId="74" xfId="0" applyFont="1" applyFill="1" applyBorder="1" applyAlignment="1" applyProtection="1">
      <alignment horizontal="center"/>
      <protection hidden="1"/>
    </xf>
    <xf numFmtId="0" fontId="9" fillId="5" borderId="75" xfId="0" applyFont="1" applyFill="1" applyBorder="1" applyAlignment="1" applyProtection="1">
      <alignment horizontal="center"/>
      <protection hidden="1"/>
    </xf>
    <xf numFmtId="0" fontId="10" fillId="0" borderId="0" xfId="0" applyFont="1" applyAlignment="1" applyProtection="1">
      <alignment horizontal="left" wrapText="1"/>
      <protection hidden="1"/>
    </xf>
    <xf numFmtId="0" fontId="9" fillId="0" borderId="31" xfId="0" applyFont="1" applyBorder="1" applyAlignment="1" applyProtection="1">
      <alignment horizontal="center"/>
      <protection hidden="1"/>
    </xf>
    <xf numFmtId="0" fontId="0" fillId="0" borderId="32" xfId="0" applyBorder="1" applyAlignment="1" applyProtection="1">
      <alignment horizontal="center"/>
      <protection hidden="1"/>
    </xf>
    <xf numFmtId="0" fontId="0" fillId="0" borderId="34" xfId="0" applyBorder="1" applyAlignment="1" applyProtection="1">
      <alignment horizontal="left"/>
      <protection hidden="1"/>
    </xf>
    <xf numFmtId="0" fontId="0" fillId="0" borderId="34" xfId="0" applyBorder="1" applyAlignment="1" applyProtection="1">
      <alignment horizontal="center"/>
      <protection hidden="1"/>
    </xf>
    <xf numFmtId="0" fontId="9" fillId="0" borderId="36" xfId="0" applyFont="1" applyBorder="1" applyAlignment="1" applyProtection="1">
      <alignment horizontal="center"/>
      <protection hidden="1"/>
    </xf>
    <xf numFmtId="0" fontId="0" fillId="0" borderId="37" xfId="0" applyBorder="1" applyAlignment="1" applyProtection="1">
      <alignment horizontal="center"/>
      <protection hidden="1"/>
    </xf>
    <xf numFmtId="0" fontId="28" fillId="14" borderId="56" xfId="0" applyFont="1" applyFill="1" applyBorder="1" applyAlignment="1" applyProtection="1">
      <alignment horizontal="center" wrapText="1"/>
      <protection hidden="1"/>
    </xf>
    <xf numFmtId="0" fontId="28" fillId="14" borderId="57" xfId="0" applyFont="1" applyFill="1" applyBorder="1" applyAlignment="1" applyProtection="1">
      <alignment horizontal="center" wrapText="1"/>
      <protection hidden="1"/>
    </xf>
    <xf numFmtId="0" fontId="28" fillId="14" borderId="58" xfId="0" applyFont="1" applyFill="1" applyBorder="1" applyAlignment="1" applyProtection="1">
      <alignment horizontal="center" wrapText="1"/>
      <protection hidden="1"/>
    </xf>
    <xf numFmtId="0" fontId="28" fillId="14" borderId="59" xfId="0" applyFont="1" applyFill="1" applyBorder="1" applyAlignment="1" applyProtection="1">
      <alignment horizontal="center" wrapText="1"/>
      <protection hidden="1"/>
    </xf>
    <xf numFmtId="0" fontId="28" fillId="14" borderId="13" xfId="0" applyFont="1" applyFill="1" applyBorder="1" applyAlignment="1" applyProtection="1">
      <alignment horizontal="center" wrapText="1"/>
      <protection hidden="1"/>
    </xf>
    <xf numFmtId="0" fontId="28" fillId="14" borderId="60" xfId="0" applyFont="1" applyFill="1" applyBorder="1" applyAlignment="1" applyProtection="1">
      <alignment horizontal="center" wrapText="1"/>
      <protection hidden="1"/>
    </xf>
    <xf numFmtId="0" fontId="28" fillId="14" borderId="70" xfId="0" applyFont="1" applyFill="1" applyBorder="1" applyAlignment="1" applyProtection="1">
      <alignment horizontal="center" wrapText="1"/>
      <protection hidden="1"/>
    </xf>
    <xf numFmtId="0" fontId="34" fillId="14" borderId="59" xfId="0" applyFont="1" applyFill="1" applyBorder="1" applyAlignment="1" applyProtection="1">
      <alignment horizontal="center" wrapText="1"/>
      <protection hidden="1"/>
    </xf>
    <xf numFmtId="0" fontId="34" fillId="14" borderId="13" xfId="0" applyFont="1" applyFill="1" applyBorder="1" applyAlignment="1" applyProtection="1">
      <alignment horizontal="center" wrapText="1"/>
      <protection hidden="1"/>
    </xf>
    <xf numFmtId="0" fontId="34" fillId="14" borderId="60" xfId="0" applyFont="1" applyFill="1" applyBorder="1" applyAlignment="1" applyProtection="1">
      <alignment horizontal="center" wrapText="1"/>
      <protection hidden="1"/>
    </xf>
    <xf numFmtId="167" fontId="9" fillId="5" borderId="33" xfId="0" applyNumberFormat="1" applyFont="1" applyFill="1" applyBorder="1" applyAlignment="1" applyProtection="1">
      <alignment horizontal="center"/>
      <protection hidden="1"/>
    </xf>
    <xf numFmtId="167" fontId="9" fillId="5" borderId="10" xfId="0" applyNumberFormat="1" applyFont="1" applyFill="1" applyBorder="1" applyAlignment="1" applyProtection="1">
      <alignment horizontal="center"/>
      <protection hidden="1"/>
    </xf>
    <xf numFmtId="167" fontId="9" fillId="5" borderId="34" xfId="0" applyNumberFormat="1" applyFont="1" applyFill="1" applyBorder="1" applyAlignment="1" applyProtection="1">
      <alignment horizontal="center"/>
      <protection hidden="1"/>
    </xf>
    <xf numFmtId="167" fontId="10" fillId="0" borderId="71" xfId="2" applyNumberFormat="1" applyFont="1" applyFill="1" applyBorder="1" applyAlignment="1" applyProtection="1">
      <alignment horizontal="center"/>
      <protection hidden="1"/>
    </xf>
    <xf numFmtId="167" fontId="9" fillId="5" borderId="33" xfId="0" applyNumberFormat="1" applyFont="1" applyFill="1" applyBorder="1" applyAlignment="1" applyProtection="1">
      <alignment horizontal="center" wrapText="1"/>
      <protection hidden="1"/>
    </xf>
    <xf numFmtId="167" fontId="32" fillId="5" borderId="30" xfId="0" applyNumberFormat="1" applyFont="1" applyFill="1" applyBorder="1" applyAlignment="1" applyProtection="1">
      <alignment horizontal="center"/>
      <protection hidden="1"/>
    </xf>
    <xf numFmtId="167" fontId="32" fillId="5" borderId="31" xfId="0" applyNumberFormat="1" applyFont="1" applyFill="1" applyBorder="1" applyAlignment="1" applyProtection="1">
      <alignment horizontal="center"/>
      <protection hidden="1"/>
    </xf>
    <xf numFmtId="167" fontId="32" fillId="5" borderId="32" xfId="0" applyNumberFormat="1" applyFont="1" applyFill="1" applyBorder="1" applyAlignment="1" applyProtection="1">
      <alignment horizontal="center"/>
      <protection hidden="1"/>
    </xf>
    <xf numFmtId="0" fontId="9" fillId="0" borderId="13" xfId="0" applyFont="1" applyBorder="1" applyAlignment="1" applyProtection="1">
      <alignment horizontal="center"/>
      <protection hidden="1"/>
    </xf>
    <xf numFmtId="0" fontId="9" fillId="5" borderId="11" xfId="6" applyNumberFormat="1" applyFont="1" applyFill="1" applyBorder="1" applyAlignment="1" applyProtection="1">
      <alignment horizontal="center" vertical="center" wrapText="1"/>
      <protection hidden="1"/>
    </xf>
    <xf numFmtId="0" fontId="9" fillId="5" borderId="13" xfId="6" applyNumberFormat="1" applyFont="1" applyFill="1" applyBorder="1" applyAlignment="1" applyProtection="1">
      <alignment horizontal="center" vertical="center" wrapText="1"/>
      <protection hidden="1"/>
    </xf>
    <xf numFmtId="0" fontId="9" fillId="5" borderId="12" xfId="6" applyNumberFormat="1" applyFont="1" applyFill="1" applyBorder="1" applyAlignment="1" applyProtection="1">
      <alignment horizontal="center" vertical="center" wrapText="1"/>
      <protection hidden="1"/>
    </xf>
    <xf numFmtId="0" fontId="10" fillId="0" borderId="0" xfId="0" applyFont="1" applyAlignment="1" applyProtection="1">
      <alignment horizontal="left" vertical="center" wrapText="1"/>
      <protection hidden="1"/>
    </xf>
    <xf numFmtId="0" fontId="9" fillId="0" borderId="10" xfId="0" applyFont="1" applyBorder="1" applyAlignment="1" applyProtection="1">
      <alignment horizontal="center" vertical="center" wrapText="1"/>
      <protection hidden="1"/>
    </xf>
    <xf numFmtId="0" fontId="10" fillId="0" borderId="0" xfId="0" applyFont="1" applyAlignment="1" applyProtection="1">
      <alignment horizontal="left" vertical="center"/>
      <protection hidden="1"/>
    </xf>
    <xf numFmtId="0" fontId="10" fillId="0" borderId="0" xfId="0" applyFont="1" applyAlignment="1" applyProtection="1">
      <alignment vertical="center"/>
      <protection hidden="1"/>
    </xf>
    <xf numFmtId="0" fontId="9" fillId="0" borderId="10" xfId="6" applyNumberFormat="1" applyFont="1" applyBorder="1" applyAlignment="1" applyProtection="1">
      <alignment horizontal="center" vertical="center" wrapText="1"/>
      <protection hidden="1"/>
    </xf>
    <xf numFmtId="0" fontId="14" fillId="0" borderId="19" xfId="8" applyFont="1" applyBorder="1" applyAlignment="1">
      <alignment horizontal="center" vertical="center"/>
    </xf>
    <xf numFmtId="0" fontId="14" fillId="0" borderId="27" xfId="8" applyFont="1" applyBorder="1" applyAlignment="1">
      <alignment horizontal="center" vertical="center"/>
    </xf>
    <xf numFmtId="0" fontId="14" fillId="0" borderId="20" xfId="8" applyFont="1" applyBorder="1" applyAlignment="1">
      <alignment horizontal="center"/>
    </xf>
    <xf numFmtId="0" fontId="14" fillId="0" borderId="28" xfId="8" applyFont="1" applyBorder="1" applyAlignment="1">
      <alignment horizontal="center"/>
    </xf>
    <xf numFmtId="0" fontId="14" fillId="0" borderId="20" xfId="8" applyFont="1" applyBorder="1" applyAlignment="1">
      <alignment horizontal="left"/>
    </xf>
    <xf numFmtId="0" fontId="14" fillId="0" borderId="28" xfId="8" applyFont="1" applyBorder="1" applyAlignment="1">
      <alignment horizontal="left"/>
    </xf>
    <xf numFmtId="0" fontId="14" fillId="0" borderId="26" xfId="8" applyFont="1" applyBorder="1" applyAlignment="1">
      <alignment horizontal="right" vertical="center"/>
    </xf>
    <xf numFmtId="0" fontId="14" fillId="0" borderId="29" xfId="8" applyFont="1" applyBorder="1" applyAlignment="1">
      <alignment horizontal="right" vertical="center"/>
    </xf>
    <xf numFmtId="0" fontId="14" fillId="0" borderId="20" xfId="8" applyFont="1" applyBorder="1" applyAlignment="1">
      <alignment horizontal="center" vertical="center"/>
    </xf>
    <xf numFmtId="0" fontId="14" fillId="0" borderId="20" xfId="8" applyFont="1" applyBorder="1" applyAlignment="1">
      <alignment horizontal="left" vertical="top"/>
    </xf>
    <xf numFmtId="0" fontId="14" fillId="0" borderId="23" xfId="8" applyFont="1" applyBorder="1" applyAlignment="1">
      <alignment horizontal="center"/>
    </xf>
    <xf numFmtId="0" fontId="14" fillId="0" borderId="19" xfId="8" applyFont="1" applyBorder="1" applyAlignment="1">
      <alignment horizontal="center"/>
    </xf>
    <xf numFmtId="0" fontId="14" fillId="0" borderId="24" xfId="8" applyFont="1" applyBorder="1" applyAlignment="1">
      <alignment horizontal="center"/>
    </xf>
    <xf numFmtId="0" fontId="14" fillId="0" borderId="24" xfId="8" applyFont="1" applyBorder="1" applyAlignment="1">
      <alignment horizontal="left" vertical="center"/>
    </xf>
    <xf numFmtId="0" fontId="14" fillId="0" borderId="20" xfId="8" applyFont="1" applyBorder="1" applyAlignment="1">
      <alignment horizontal="left" vertical="center"/>
    </xf>
    <xf numFmtId="0" fontId="14" fillId="0" borderId="24" xfId="8" applyFont="1" applyBorder="1" applyAlignment="1">
      <alignment horizontal="center" vertical="center"/>
    </xf>
    <xf numFmtId="0" fontId="14" fillId="0" borderId="25" xfId="8" applyFont="1" applyBorder="1" applyAlignment="1">
      <alignment horizontal="right" vertical="center"/>
    </xf>
    <xf numFmtId="0" fontId="14" fillId="0" borderId="10" xfId="0" applyFont="1" applyBorder="1" applyAlignment="1">
      <alignment horizontal="center"/>
    </xf>
    <xf numFmtId="0" fontId="14" fillId="0" borderId="10" xfId="0" applyFont="1" applyBorder="1" applyAlignment="1">
      <alignment horizontal="left"/>
    </xf>
    <xf numFmtId="0" fontId="14" fillId="0" borderId="11" xfId="0" applyFont="1" applyBorder="1" applyAlignment="1">
      <alignment horizontal="center" vertical="center"/>
    </xf>
    <xf numFmtId="0" fontId="14" fillId="7" borderId="10" xfId="0" applyFont="1" applyFill="1" applyBorder="1" applyAlignment="1">
      <alignment horizontal="left"/>
    </xf>
    <xf numFmtId="0" fontId="14" fillId="7" borderId="10" xfId="0" applyFont="1" applyFill="1" applyBorder="1" applyAlignment="1">
      <alignment horizontal="left" vertical="center"/>
    </xf>
    <xf numFmtId="0" fontId="14" fillId="7" borderId="10" xfId="0" applyFont="1" applyFill="1" applyBorder="1" applyAlignment="1">
      <alignment horizontal="left" vertical="top"/>
    </xf>
    <xf numFmtId="0" fontId="14" fillId="12" borderId="10" xfId="0" applyFont="1" applyFill="1" applyBorder="1" applyAlignment="1">
      <alignment horizontal="left"/>
    </xf>
    <xf numFmtId="0" fontId="14" fillId="2" borderId="11" xfId="0" applyFont="1" applyFill="1" applyBorder="1" applyAlignment="1">
      <alignment horizontal="center" vertical="center"/>
    </xf>
    <xf numFmtId="166" fontId="14" fillId="11" borderId="10" xfId="2" applyNumberFormat="1" applyFont="1" applyFill="1" applyBorder="1" applyProtection="1">
      <protection locked="0"/>
    </xf>
    <xf numFmtId="166" fontId="14" fillId="11" borderId="10" xfId="2" applyNumberFormat="1" applyFont="1" applyFill="1" applyBorder="1" applyAlignment="1" applyProtection="1">
      <alignment horizontal="right" vertical="center"/>
      <protection locked="0"/>
    </xf>
    <xf numFmtId="0" fontId="15" fillId="5" borderId="18" xfId="4" applyFont="1" applyFill="1" applyBorder="1" applyAlignment="1" applyProtection="1">
      <alignment horizontal="center" wrapText="1"/>
      <protection hidden="1"/>
    </xf>
    <xf numFmtId="0" fontId="15" fillId="5" borderId="21" xfId="4" applyFont="1" applyFill="1" applyBorder="1" applyAlignment="1" applyProtection="1">
      <alignment horizontal="center" wrapText="1"/>
      <protection hidden="1"/>
    </xf>
    <xf numFmtId="0" fontId="15" fillId="5" borderId="16" xfId="4" applyFont="1" applyFill="1" applyBorder="1" applyAlignment="1" applyProtection="1">
      <alignment horizontal="center" wrapText="1"/>
      <protection hidden="1"/>
    </xf>
    <xf numFmtId="0" fontId="0" fillId="0" borderId="0" xfId="0" applyBorder="1" applyAlignment="1" applyProtection="1">
      <alignment horizontal="right"/>
      <protection hidden="1"/>
    </xf>
    <xf numFmtId="0" fontId="0" fillId="0" borderId="0" xfId="0" applyBorder="1" applyProtection="1">
      <protection locked="0"/>
    </xf>
    <xf numFmtId="0" fontId="14" fillId="0" borderId="14" xfId="0" applyFont="1" applyBorder="1" applyAlignment="1" applyProtection="1">
      <alignment horizontal="right" vertical="center"/>
      <protection hidden="1"/>
    </xf>
    <xf numFmtId="0" fontId="14" fillId="0" borderId="14" xfId="0" applyFont="1" applyBorder="1" applyAlignment="1" applyProtection="1">
      <alignment horizontal="right" vertical="center"/>
      <protection locked="0"/>
    </xf>
  </cellXfs>
  <cellStyles count="10">
    <cellStyle name="Comma" xfId="1" builtinId="3"/>
    <cellStyle name="Comma 2 3" xfId="6" xr:uid="{C0952C81-780E-488A-8145-38C56181132C}"/>
    <cellStyle name="Currency" xfId="2" builtinId="4"/>
    <cellStyle name="Normal" xfId="0" builtinId="0"/>
    <cellStyle name="Normal 2" xfId="8" xr:uid="{F61F40B7-A1C5-4DC6-B8E2-D5B8D721E628}"/>
    <cellStyle name="Normal 2 2" xfId="7" xr:uid="{4390F41A-914C-4D4A-938D-A4221CBA56A0}"/>
    <cellStyle name="Normal 4" xfId="5" xr:uid="{8909F7B0-94F2-45E2-BD33-054562129499}"/>
    <cellStyle name="Normal 4 2" xfId="4" xr:uid="{74B743EB-1426-4F6D-83EB-0AA7BAA76A93}"/>
    <cellStyle name="Normal 7" xfId="3" xr:uid="{BC7F112F-B5E1-4FC0-9598-EAA712E280C6}"/>
    <cellStyle name="Percent" xfId="9" builtinId="5"/>
  </cellStyles>
  <dxfs count="224">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9CACC-1431-4F70-90EE-47B5307A5C22}">
  <sheetPr>
    <pageSetUpPr fitToPage="1"/>
  </sheetPr>
  <dimension ref="A1:D21"/>
  <sheetViews>
    <sheetView view="pageBreakPreview" zoomScaleNormal="100" zoomScaleSheetLayoutView="100" workbookViewId="0">
      <selection activeCell="B6" sqref="B6"/>
    </sheetView>
  </sheetViews>
  <sheetFormatPr defaultRowHeight="15" x14ac:dyDescent="0.25"/>
  <cols>
    <col min="2" max="2" width="40" customWidth="1"/>
    <col min="3" max="3" width="56.85546875" bestFit="1" customWidth="1"/>
    <col min="4" max="4" width="11.28515625" customWidth="1"/>
  </cols>
  <sheetData>
    <row r="1" spans="1:4" ht="15.75" thickBot="1" x14ac:dyDescent="0.3"/>
    <row r="2" spans="1:4" ht="15.75" x14ac:dyDescent="0.25">
      <c r="A2" s="1"/>
      <c r="B2" s="2"/>
      <c r="C2" s="2"/>
      <c r="D2" s="3"/>
    </row>
    <row r="3" spans="1:4" ht="26.25" x14ac:dyDescent="0.4">
      <c r="A3" s="4"/>
      <c r="B3" s="310" t="s">
        <v>0</v>
      </c>
      <c r="C3" s="310"/>
      <c r="D3" s="5"/>
    </row>
    <row r="4" spans="1:4" ht="15.75" x14ac:dyDescent="0.25">
      <c r="A4" s="4"/>
      <c r="B4" s="6"/>
      <c r="C4" s="6"/>
      <c r="D4" s="5"/>
    </row>
    <row r="5" spans="1:4" ht="15.75" x14ac:dyDescent="0.25">
      <c r="A5" s="4"/>
      <c r="B5" s="6"/>
      <c r="C5" s="6"/>
      <c r="D5" s="5"/>
    </row>
    <row r="6" spans="1:4" ht="16.5" thickBot="1" x14ac:dyDescent="0.3">
      <c r="A6" s="4"/>
      <c r="B6" s="6"/>
      <c r="C6" s="6"/>
      <c r="D6" s="5"/>
    </row>
    <row r="7" spans="1:4" ht="21.75" thickBot="1" x14ac:dyDescent="0.4">
      <c r="A7" s="4"/>
      <c r="B7" s="7" t="s">
        <v>1</v>
      </c>
      <c r="C7" s="8" t="s">
        <v>2</v>
      </c>
      <c r="D7" s="5"/>
    </row>
    <row r="8" spans="1:4" ht="21" x14ac:dyDescent="0.35">
      <c r="A8" s="4"/>
      <c r="B8" s="6"/>
      <c r="C8" s="9"/>
      <c r="D8" s="5"/>
    </row>
    <row r="9" spans="1:4" ht="19.5" thickBot="1" x14ac:dyDescent="0.35">
      <c r="A9" s="10"/>
      <c r="B9" s="7"/>
      <c r="C9" s="7"/>
      <c r="D9" s="11"/>
    </row>
    <row r="10" spans="1:4" ht="31.5" customHeight="1" thickBot="1" x14ac:dyDescent="0.4">
      <c r="A10" s="10"/>
      <c r="B10" s="7" t="s">
        <v>3</v>
      </c>
      <c r="C10" s="8" t="s">
        <v>4</v>
      </c>
      <c r="D10" s="11"/>
    </row>
    <row r="11" spans="1:4" ht="21" x14ac:dyDescent="0.35">
      <c r="A11" s="10"/>
      <c r="B11" s="7"/>
      <c r="C11" s="12"/>
      <c r="D11" s="11"/>
    </row>
    <row r="12" spans="1:4" ht="21.75" thickBot="1" x14ac:dyDescent="0.4">
      <c r="A12" s="10"/>
      <c r="B12" s="7"/>
      <c r="C12" s="9"/>
      <c r="D12" s="11"/>
    </row>
    <row r="13" spans="1:4" ht="21.75" thickBot="1" x14ac:dyDescent="0.4">
      <c r="A13" s="10"/>
      <c r="B13" s="7" t="s">
        <v>5</v>
      </c>
      <c r="C13" s="8" t="s">
        <v>6</v>
      </c>
      <c r="D13" s="11"/>
    </row>
    <row r="14" spans="1:4" ht="21" x14ac:dyDescent="0.35">
      <c r="A14" s="10"/>
      <c r="B14" s="7"/>
      <c r="C14" s="13"/>
      <c r="D14" s="11"/>
    </row>
    <row r="15" spans="1:4" ht="18.75" x14ac:dyDescent="0.3">
      <c r="A15" s="10"/>
      <c r="B15" s="7"/>
      <c r="C15" s="7"/>
      <c r="D15" s="11"/>
    </row>
    <row r="16" spans="1:4" ht="21" x14ac:dyDescent="0.35">
      <c r="A16" s="10"/>
      <c r="B16" s="7" t="s">
        <v>7</v>
      </c>
      <c r="C16" s="219"/>
      <c r="D16" s="11"/>
    </row>
    <row r="17" spans="1:4" ht="21" x14ac:dyDescent="0.35">
      <c r="A17" s="10"/>
      <c r="B17" s="7"/>
      <c r="C17" s="9"/>
      <c r="D17" s="11"/>
    </row>
    <row r="18" spans="1:4" ht="15.75" x14ac:dyDescent="0.25">
      <c r="A18" s="4"/>
      <c r="B18" s="6"/>
      <c r="C18" s="6"/>
      <c r="D18" s="5"/>
    </row>
    <row r="19" spans="1:4" ht="16.5" thickBot="1" x14ac:dyDescent="0.3">
      <c r="A19" s="14"/>
      <c r="B19" s="15"/>
      <c r="C19" s="15"/>
      <c r="D19" s="16"/>
    </row>
    <row r="20" spans="1:4" ht="15.75" x14ac:dyDescent="0.25">
      <c r="A20" s="6"/>
      <c r="B20" s="6"/>
      <c r="C20" s="6"/>
      <c r="D20" s="6"/>
    </row>
    <row r="21" spans="1:4" ht="18.75" x14ac:dyDescent="0.3">
      <c r="A21" s="7"/>
      <c r="B21" s="17" t="s">
        <v>8</v>
      </c>
      <c r="C21" s="7"/>
      <c r="D21" s="7"/>
    </row>
  </sheetData>
  <sheetProtection algorithmName="SHA-512" hashValue="zdzysFx8t3BEMDO4Pco61GOOoPzVffRN97kaLTHQL7oxfJMAplpSHP2Z4+UZNgqk/6kO20jUHvlyIl5oz8DINA==" saltValue="dANBfvYZ13ZugfaLgWgdmw==" spinCount="100000" sheet="1" objects="1" scenarios="1"/>
  <mergeCells count="1">
    <mergeCell ref="B3:C3"/>
  </mergeCells>
  <conditionalFormatting sqref="A2:D21">
    <cfRule type="expression" dxfId="223" priority="1">
      <formula>CELL("protect",A2)=0</formula>
    </cfRule>
  </conditionalFormatting>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FC71D-3D67-4BDF-86A9-101A0C4D5658}">
  <sheetPr>
    <tabColor theme="4" tint="0.39997558519241921"/>
    <pageSetUpPr fitToPage="1"/>
  </sheetPr>
  <dimension ref="B2:V51"/>
  <sheetViews>
    <sheetView view="pageBreakPreview" topLeftCell="C1" zoomScale="60" zoomScaleNormal="100" workbookViewId="0">
      <selection activeCell="R44" sqref="R44"/>
    </sheetView>
  </sheetViews>
  <sheetFormatPr defaultColWidth="13.42578125" defaultRowHeight="15" x14ac:dyDescent="0.25"/>
  <cols>
    <col min="1" max="1" width="7.7109375" customWidth="1"/>
    <col min="2" max="2" width="22.140625" customWidth="1"/>
    <col min="3" max="3" width="32.5703125" bestFit="1" customWidth="1"/>
    <col min="4" max="4" width="18.140625" customWidth="1"/>
    <col min="5" max="6" width="3.28515625" customWidth="1"/>
    <col min="7" max="7" width="18.7109375" customWidth="1"/>
    <col min="8" max="10" width="16.85546875" customWidth="1"/>
    <col min="11" max="11" width="3.28515625" customWidth="1"/>
    <col min="12" max="12" width="11.140625" customWidth="1"/>
    <col min="13" max="15" width="16" customWidth="1"/>
    <col min="16" max="16" width="2.7109375" customWidth="1"/>
    <col min="17" max="17" width="14.5703125" customWidth="1"/>
    <col min="18" max="20" width="17.28515625" customWidth="1"/>
  </cols>
  <sheetData>
    <row r="2" spans="2:22" x14ac:dyDescent="0.25">
      <c r="B2" s="18" t="s">
        <v>9</v>
      </c>
      <c r="C2" s="311" t="str">
        <f>'Cover Sheet'!C7</f>
        <v>RFP 04/2025</v>
      </c>
      <c r="D2" s="311"/>
      <c r="E2" s="20"/>
      <c r="F2" s="20"/>
      <c r="G2" s="20"/>
      <c r="H2" s="20"/>
      <c r="I2" s="21" t="s">
        <v>10</v>
      </c>
      <c r="J2" s="19" t="str">
        <f>Index!A19</f>
        <v xml:space="preserve">   TD.5.1</v>
      </c>
      <c r="K2" s="20"/>
      <c r="L2" s="20"/>
      <c r="M2" s="161"/>
      <c r="N2" s="161"/>
      <c r="O2" s="161"/>
      <c r="P2" s="161"/>
      <c r="Q2" s="161"/>
      <c r="R2" s="161"/>
      <c r="S2" s="161"/>
      <c r="T2" s="161"/>
    </row>
    <row r="3" spans="2:22" x14ac:dyDescent="0.25">
      <c r="B3" s="18" t="s">
        <v>11</v>
      </c>
      <c r="C3" s="311" t="str">
        <f>'Cover Sheet'!C10</f>
        <v>Network Carrier and Infrastructure Services</v>
      </c>
      <c r="D3" s="311"/>
      <c r="E3" s="20"/>
      <c r="F3" s="20"/>
      <c r="G3" s="20"/>
      <c r="H3" s="20"/>
      <c r="I3" s="20"/>
      <c r="J3" s="20"/>
      <c r="K3" s="20"/>
      <c r="L3" s="20"/>
      <c r="M3" s="20"/>
      <c r="N3" s="20"/>
      <c r="O3" s="20"/>
      <c r="P3" s="20"/>
      <c r="Q3" s="20"/>
      <c r="R3" s="20"/>
      <c r="S3" s="20"/>
      <c r="T3" s="20"/>
      <c r="U3" s="20"/>
      <c r="V3" s="20"/>
    </row>
    <row r="4" spans="2:22" x14ac:dyDescent="0.25">
      <c r="B4" s="18" t="s">
        <v>113</v>
      </c>
      <c r="C4" s="311" t="str">
        <f>'Cover Sheet'!C13</f>
        <v>Tower D: Data Carrier Services</v>
      </c>
      <c r="D4" s="311"/>
      <c r="E4" s="20"/>
      <c r="F4" s="20"/>
      <c r="G4" s="20"/>
      <c r="H4" s="20"/>
      <c r="I4" s="20"/>
      <c r="J4" s="20"/>
      <c r="K4" s="20"/>
      <c r="L4" s="20"/>
      <c r="M4" s="20"/>
      <c r="N4" s="20"/>
      <c r="O4" s="20"/>
      <c r="P4" s="20"/>
      <c r="Q4" s="20"/>
      <c r="R4" s="20"/>
      <c r="S4" s="20"/>
      <c r="T4" s="20"/>
      <c r="U4" s="20"/>
      <c r="V4" s="20"/>
    </row>
    <row r="5" spans="2:22" x14ac:dyDescent="0.25">
      <c r="B5" s="22" t="s">
        <v>13</v>
      </c>
      <c r="C5" s="311">
        <f>'Cover Sheet'!C16</f>
        <v>0</v>
      </c>
      <c r="D5" s="311"/>
      <c r="E5" s="20"/>
      <c r="F5" s="20"/>
      <c r="G5" s="20"/>
      <c r="H5" s="20"/>
      <c r="I5" s="20"/>
      <c r="J5" s="20"/>
      <c r="K5" s="20"/>
      <c r="L5" s="20"/>
      <c r="M5" s="20"/>
      <c r="N5" s="20"/>
      <c r="O5" s="20"/>
      <c r="P5" s="20"/>
      <c r="Q5" s="20"/>
      <c r="R5" s="20"/>
      <c r="S5" s="20"/>
      <c r="T5" s="20"/>
      <c r="U5" s="20"/>
      <c r="V5" s="20"/>
    </row>
    <row r="6" spans="2:22" x14ac:dyDescent="0.25">
      <c r="B6" s="56"/>
      <c r="C6" s="20"/>
      <c r="D6" s="20"/>
      <c r="E6" s="20"/>
      <c r="F6" s="20"/>
      <c r="G6" s="20"/>
      <c r="H6" s="20"/>
      <c r="I6" s="20"/>
      <c r="J6" s="20"/>
      <c r="K6" s="20"/>
      <c r="L6" s="20"/>
      <c r="M6" s="20"/>
      <c r="N6" s="20"/>
      <c r="O6" s="20"/>
      <c r="P6" s="20"/>
      <c r="Q6" s="20"/>
      <c r="R6" s="20"/>
      <c r="S6" s="20"/>
      <c r="T6" s="20"/>
      <c r="U6" s="20"/>
      <c r="V6" s="20"/>
    </row>
    <row r="7" spans="2:22" x14ac:dyDescent="0.25">
      <c r="B7" s="56"/>
      <c r="C7" s="20"/>
      <c r="D7" s="20"/>
      <c r="E7" s="20"/>
      <c r="F7" s="20"/>
      <c r="G7" s="20"/>
      <c r="H7" s="20"/>
      <c r="I7" s="20"/>
      <c r="J7" s="20"/>
      <c r="K7" s="20"/>
      <c r="L7" s="20"/>
      <c r="M7" s="20"/>
      <c r="N7" s="20"/>
      <c r="O7" s="20"/>
      <c r="P7" s="20"/>
      <c r="Q7" s="20"/>
      <c r="R7" s="20"/>
      <c r="S7" s="20"/>
      <c r="T7" s="20"/>
      <c r="U7" s="20"/>
      <c r="V7" s="20"/>
    </row>
    <row r="8" spans="2:22" ht="18.75" x14ac:dyDescent="0.3">
      <c r="B8" s="376" t="str">
        <f>"Template " &amp;J2&amp;" - "&amp;Index!B19</f>
        <v>Template    TD.5.1 - Satellite Sites DHA</v>
      </c>
      <c r="C8" s="376"/>
      <c r="D8" s="376"/>
      <c r="E8" s="23"/>
      <c r="F8" s="23"/>
      <c r="G8" s="23"/>
      <c r="H8" s="57"/>
      <c r="I8" s="57"/>
      <c r="J8" s="57"/>
      <c r="K8" s="57"/>
      <c r="L8" s="57"/>
      <c r="M8" s="57"/>
      <c r="N8" s="57"/>
      <c r="O8" s="57"/>
      <c r="P8" s="57"/>
      <c r="Q8" s="57"/>
      <c r="R8" s="57"/>
      <c r="S8" s="57"/>
      <c r="T8" s="57"/>
      <c r="U8" s="57"/>
      <c r="V8" s="57"/>
    </row>
    <row r="9" spans="2:22" x14ac:dyDescent="0.25">
      <c r="B9" s="56"/>
      <c r="C9" s="20"/>
      <c r="D9" s="20"/>
      <c r="E9" s="20"/>
      <c r="F9" s="20"/>
      <c r="G9" s="20"/>
      <c r="H9" s="20"/>
      <c r="I9" s="20"/>
      <c r="J9" s="20"/>
      <c r="K9" s="20"/>
      <c r="L9" s="20"/>
      <c r="M9" s="20"/>
      <c r="N9" s="20"/>
      <c r="O9" s="20"/>
      <c r="P9" s="20"/>
      <c r="Q9" s="20"/>
      <c r="R9" s="20"/>
      <c r="S9" s="20"/>
      <c r="T9" s="20"/>
      <c r="U9" s="20"/>
      <c r="V9" s="20"/>
    </row>
    <row r="10" spans="2:22" ht="15.75" thickBot="1" x14ac:dyDescent="0.3">
      <c r="B10" s="56"/>
      <c r="C10" s="20"/>
      <c r="D10" s="20"/>
      <c r="E10" s="20"/>
      <c r="F10" s="20"/>
      <c r="G10" s="20"/>
      <c r="H10" s="20"/>
      <c r="I10" s="20"/>
      <c r="J10" s="20"/>
      <c r="K10" s="20"/>
      <c r="L10" s="20"/>
      <c r="M10" s="20"/>
      <c r="N10" s="20"/>
      <c r="O10" s="20"/>
      <c r="P10" s="20"/>
      <c r="Q10" s="20"/>
      <c r="R10" s="20"/>
      <c r="S10" s="20"/>
      <c r="T10" s="20"/>
      <c r="U10" s="20"/>
      <c r="V10" s="20"/>
    </row>
    <row r="11" spans="2:22" x14ac:dyDescent="0.25">
      <c r="B11" s="391" t="s">
        <v>307</v>
      </c>
      <c r="C11" s="392"/>
      <c r="D11" s="392"/>
      <c r="E11" s="392"/>
      <c r="F11" s="392"/>
      <c r="G11" s="392"/>
      <c r="H11" s="392"/>
      <c r="I11" s="392"/>
      <c r="J11" s="392"/>
      <c r="K11" s="392"/>
      <c r="L11" s="392"/>
      <c r="M11" s="392"/>
      <c r="N11" s="392"/>
      <c r="O11" s="392"/>
      <c r="P11" s="392"/>
      <c r="Q11" s="392"/>
      <c r="R11" s="392"/>
      <c r="S11" s="392"/>
      <c r="T11" s="393"/>
      <c r="U11" s="58"/>
      <c r="V11" s="40"/>
    </row>
    <row r="12" spans="2:22" ht="27.6" customHeight="1" x14ac:dyDescent="0.25">
      <c r="B12" s="380" t="s">
        <v>115</v>
      </c>
      <c r="C12" s="382" t="s">
        <v>292</v>
      </c>
      <c r="D12" s="384" t="s">
        <v>293</v>
      </c>
      <c r="E12" s="122"/>
      <c r="F12" s="287"/>
      <c r="G12" s="350" t="s">
        <v>152</v>
      </c>
      <c r="H12" s="351"/>
      <c r="I12" s="351"/>
      <c r="J12" s="352"/>
      <c r="K12" s="122"/>
      <c r="L12" s="350" t="s">
        <v>153</v>
      </c>
      <c r="M12" s="351"/>
      <c r="N12" s="351"/>
      <c r="O12" s="352"/>
      <c r="P12" s="122"/>
      <c r="Q12" s="386" t="s">
        <v>154</v>
      </c>
      <c r="R12" s="387"/>
      <c r="S12" s="387"/>
      <c r="T12" s="388"/>
      <c r="U12" s="58"/>
      <c r="V12" s="58"/>
    </row>
    <row r="13" spans="2:22" ht="43.5" customHeight="1" x14ac:dyDescent="0.25">
      <c r="B13" s="381"/>
      <c r="C13" s="383"/>
      <c r="D13" s="385"/>
      <c r="E13" s="102"/>
      <c r="F13" s="299"/>
      <c r="G13" s="112" t="s">
        <v>662</v>
      </c>
      <c r="H13" s="112" t="s">
        <v>155</v>
      </c>
      <c r="I13" s="112" t="s">
        <v>156</v>
      </c>
      <c r="J13" s="112" t="s">
        <v>157</v>
      </c>
      <c r="K13" s="52"/>
      <c r="L13" s="112" t="s">
        <v>662</v>
      </c>
      <c r="M13" s="112" t="s">
        <v>155</v>
      </c>
      <c r="N13" s="112" t="s">
        <v>156</v>
      </c>
      <c r="O13" s="112" t="s">
        <v>157</v>
      </c>
      <c r="P13" s="52"/>
      <c r="Q13" s="112" t="s">
        <v>662</v>
      </c>
      <c r="R13" s="112" t="s">
        <v>155</v>
      </c>
      <c r="S13" s="112" t="s">
        <v>156</v>
      </c>
      <c r="T13" s="112" t="s">
        <v>157</v>
      </c>
      <c r="U13" s="58"/>
      <c r="V13" s="58"/>
    </row>
    <row r="14" spans="2:22" ht="14.45" customHeight="1" x14ac:dyDescent="0.25">
      <c r="B14" s="107">
        <v>1</v>
      </c>
      <c r="C14" s="203" t="s">
        <v>308</v>
      </c>
      <c r="D14" s="389" t="s">
        <v>309</v>
      </c>
      <c r="E14" s="204"/>
      <c r="F14" s="300"/>
      <c r="G14" s="224"/>
      <c r="H14" s="224"/>
      <c r="I14" s="224"/>
      <c r="J14" s="224"/>
      <c r="K14" s="204"/>
      <c r="L14" s="224"/>
      <c r="M14" s="224"/>
      <c r="N14" s="224"/>
      <c r="O14" s="224"/>
      <c r="P14" s="204"/>
      <c r="Q14" s="224"/>
      <c r="R14" s="224"/>
      <c r="S14" s="224"/>
      <c r="T14" s="224"/>
      <c r="U14" s="20"/>
      <c r="V14" s="20"/>
    </row>
    <row r="15" spans="2:22" x14ac:dyDescent="0.25">
      <c r="B15" s="107">
        <v>2</v>
      </c>
      <c r="C15" s="203" t="s">
        <v>310</v>
      </c>
      <c r="D15" s="389"/>
      <c r="E15" s="205"/>
      <c r="F15" s="301"/>
      <c r="G15" s="224"/>
      <c r="H15" s="224"/>
      <c r="I15" s="224"/>
      <c r="J15" s="224"/>
      <c r="K15" s="205"/>
      <c r="L15" s="224"/>
      <c r="M15" s="224"/>
      <c r="N15" s="224"/>
      <c r="O15" s="224"/>
      <c r="P15" s="205"/>
      <c r="Q15" s="224"/>
      <c r="R15" s="224"/>
      <c r="S15" s="224"/>
      <c r="T15" s="224"/>
      <c r="U15" s="20"/>
      <c r="V15" s="20"/>
    </row>
    <row r="16" spans="2:22" x14ac:dyDescent="0.25">
      <c r="B16" s="107">
        <v>3</v>
      </c>
      <c r="C16" s="203" t="s">
        <v>311</v>
      </c>
      <c r="D16" s="389"/>
      <c r="E16" s="205"/>
      <c r="F16" s="301"/>
      <c r="G16" s="224"/>
      <c r="H16" s="224"/>
      <c r="I16" s="224"/>
      <c r="J16" s="224"/>
      <c r="K16" s="205"/>
      <c r="L16" s="224"/>
      <c r="M16" s="224"/>
      <c r="N16" s="224"/>
      <c r="O16" s="224"/>
      <c r="P16" s="205"/>
      <c r="Q16" s="224"/>
      <c r="R16" s="224"/>
      <c r="S16" s="224"/>
      <c r="T16" s="224"/>
      <c r="U16" s="20"/>
      <c r="V16" s="20"/>
    </row>
    <row r="17" spans="2:22" x14ac:dyDescent="0.25">
      <c r="B17" s="107">
        <v>4</v>
      </c>
      <c r="C17" s="203" t="s">
        <v>312</v>
      </c>
      <c r="D17" s="389"/>
      <c r="E17" s="205"/>
      <c r="F17" s="301"/>
      <c r="G17" s="224"/>
      <c r="H17" s="224"/>
      <c r="I17" s="224"/>
      <c r="J17" s="224"/>
      <c r="K17" s="205"/>
      <c r="L17" s="224"/>
      <c r="M17" s="224"/>
      <c r="N17" s="224"/>
      <c r="O17" s="224"/>
      <c r="P17" s="205"/>
      <c r="Q17" s="224"/>
      <c r="R17" s="224"/>
      <c r="S17" s="224"/>
      <c r="T17" s="224"/>
      <c r="U17" s="20"/>
      <c r="V17" s="20"/>
    </row>
    <row r="18" spans="2:22" x14ac:dyDescent="0.25">
      <c r="B18" s="107">
        <v>5</v>
      </c>
      <c r="C18" s="203" t="s">
        <v>313</v>
      </c>
      <c r="D18" s="389"/>
      <c r="E18" s="205"/>
      <c r="F18" s="301"/>
      <c r="G18" s="224"/>
      <c r="H18" s="224"/>
      <c r="I18" s="224"/>
      <c r="J18" s="224"/>
      <c r="K18" s="205"/>
      <c r="L18" s="224"/>
      <c r="M18" s="224"/>
      <c r="N18" s="224"/>
      <c r="O18" s="224"/>
      <c r="P18" s="205"/>
      <c r="Q18" s="224"/>
      <c r="R18" s="224"/>
      <c r="S18" s="224"/>
      <c r="T18" s="224"/>
      <c r="U18" s="20"/>
      <c r="V18" s="20"/>
    </row>
    <row r="19" spans="2:22" x14ac:dyDescent="0.25">
      <c r="B19" s="107">
        <v>6</v>
      </c>
      <c r="C19" s="206" t="s">
        <v>314</v>
      </c>
      <c r="D19" s="389"/>
      <c r="E19" s="205"/>
      <c r="F19" s="301"/>
      <c r="G19" s="224"/>
      <c r="H19" s="224"/>
      <c r="I19" s="224"/>
      <c r="J19" s="224"/>
      <c r="K19" s="205"/>
      <c r="L19" s="224"/>
      <c r="M19" s="224"/>
      <c r="N19" s="224"/>
      <c r="O19" s="224"/>
      <c r="P19" s="205"/>
      <c r="Q19" s="224"/>
      <c r="R19" s="224"/>
      <c r="S19" s="224"/>
      <c r="T19" s="224"/>
      <c r="U19" s="20"/>
      <c r="V19" s="20"/>
    </row>
    <row r="20" spans="2:22" x14ac:dyDescent="0.25">
      <c r="B20" s="107">
        <v>7</v>
      </c>
      <c r="C20" s="206" t="s">
        <v>315</v>
      </c>
      <c r="D20" s="389"/>
      <c r="E20" s="205"/>
      <c r="F20" s="301"/>
      <c r="G20" s="224"/>
      <c r="H20" s="224"/>
      <c r="I20" s="224"/>
      <c r="J20" s="224"/>
      <c r="K20" s="205"/>
      <c r="L20" s="224"/>
      <c r="M20" s="224"/>
      <c r="N20" s="224"/>
      <c r="O20" s="224"/>
      <c r="P20" s="205"/>
      <c r="Q20" s="224"/>
      <c r="R20" s="224"/>
      <c r="S20" s="224"/>
      <c r="T20" s="224"/>
      <c r="U20" s="20"/>
      <c r="V20" s="20"/>
    </row>
    <row r="21" spans="2:22" x14ac:dyDescent="0.25">
      <c r="B21" s="107">
        <v>8</v>
      </c>
      <c r="C21" s="207" t="s">
        <v>316</v>
      </c>
      <c r="D21" s="389"/>
      <c r="E21" s="205"/>
      <c r="F21" s="301"/>
      <c r="G21" s="224"/>
      <c r="H21" s="224"/>
      <c r="I21" s="224"/>
      <c r="J21" s="224"/>
      <c r="K21" s="205"/>
      <c r="L21" s="224"/>
      <c r="M21" s="224"/>
      <c r="N21" s="224"/>
      <c r="O21" s="224"/>
      <c r="P21" s="205"/>
      <c r="Q21" s="224"/>
      <c r="R21" s="224"/>
      <c r="S21" s="224"/>
      <c r="T21" s="224"/>
      <c r="U21" s="20"/>
      <c r="V21" s="20"/>
    </row>
    <row r="22" spans="2:22" x14ac:dyDescent="0.25">
      <c r="B22" s="107">
        <v>9</v>
      </c>
      <c r="C22" s="206" t="s">
        <v>317</v>
      </c>
      <c r="D22" s="389"/>
      <c r="E22" s="205"/>
      <c r="F22" s="301"/>
      <c r="G22" s="224"/>
      <c r="H22" s="224"/>
      <c r="I22" s="224"/>
      <c r="J22" s="224"/>
      <c r="K22" s="205"/>
      <c r="L22" s="224"/>
      <c r="M22" s="224"/>
      <c r="N22" s="224"/>
      <c r="O22" s="224"/>
      <c r="P22" s="205"/>
      <c r="Q22" s="224"/>
      <c r="R22" s="224"/>
      <c r="S22" s="224"/>
      <c r="T22" s="224"/>
      <c r="U22" s="20"/>
      <c r="V22" s="20"/>
    </row>
    <row r="23" spans="2:22" x14ac:dyDescent="0.25">
      <c r="B23" s="107">
        <v>10</v>
      </c>
      <c r="C23" s="206" t="s">
        <v>318</v>
      </c>
      <c r="D23" s="389"/>
      <c r="E23" s="205"/>
      <c r="F23" s="301"/>
      <c r="G23" s="224"/>
      <c r="H23" s="224"/>
      <c r="I23" s="224"/>
      <c r="J23" s="224"/>
      <c r="K23" s="205"/>
      <c r="L23" s="224"/>
      <c r="M23" s="224"/>
      <c r="N23" s="224"/>
      <c r="O23" s="224"/>
      <c r="P23" s="205"/>
      <c r="Q23" s="224"/>
      <c r="R23" s="224"/>
      <c r="S23" s="224"/>
      <c r="T23" s="224"/>
      <c r="U23" s="20"/>
      <c r="V23" s="20"/>
    </row>
    <row r="24" spans="2:22" x14ac:dyDescent="0.25">
      <c r="B24" s="107">
        <v>11</v>
      </c>
      <c r="C24" s="206" t="s">
        <v>319</v>
      </c>
      <c r="D24" s="389"/>
      <c r="E24" s="205"/>
      <c r="F24" s="301"/>
      <c r="G24" s="224"/>
      <c r="H24" s="224"/>
      <c r="I24" s="224"/>
      <c r="J24" s="224"/>
      <c r="K24" s="205"/>
      <c r="L24" s="224"/>
      <c r="M24" s="224"/>
      <c r="N24" s="224"/>
      <c r="O24" s="224"/>
      <c r="P24" s="205"/>
      <c r="Q24" s="224"/>
      <c r="R24" s="224"/>
      <c r="S24" s="224"/>
      <c r="T24" s="224"/>
      <c r="U24" s="20"/>
      <c r="V24" s="20"/>
    </row>
    <row r="25" spans="2:22" x14ac:dyDescent="0.25">
      <c r="B25" s="107">
        <v>12</v>
      </c>
      <c r="C25" s="203" t="s">
        <v>320</v>
      </c>
      <c r="D25" s="389"/>
      <c r="E25" s="205"/>
      <c r="F25" s="301"/>
      <c r="G25" s="224"/>
      <c r="H25" s="224"/>
      <c r="I25" s="224"/>
      <c r="J25" s="224"/>
      <c r="K25" s="205"/>
      <c r="L25" s="224"/>
      <c r="M25" s="224"/>
      <c r="N25" s="224"/>
      <c r="O25" s="224"/>
      <c r="P25" s="205"/>
      <c r="Q25" s="224"/>
      <c r="R25" s="224"/>
      <c r="S25" s="224"/>
      <c r="T25" s="224"/>
      <c r="U25" s="20"/>
      <c r="V25" s="20"/>
    </row>
    <row r="26" spans="2:22" x14ac:dyDescent="0.25">
      <c r="B26" s="107">
        <v>13</v>
      </c>
      <c r="C26" s="203" t="s">
        <v>321</v>
      </c>
      <c r="D26" s="389"/>
      <c r="E26" s="205"/>
      <c r="F26" s="301"/>
      <c r="G26" s="224"/>
      <c r="H26" s="224"/>
      <c r="I26" s="224"/>
      <c r="J26" s="224"/>
      <c r="K26" s="205"/>
      <c r="L26" s="224"/>
      <c r="M26" s="224"/>
      <c r="N26" s="224"/>
      <c r="O26" s="224"/>
      <c r="P26" s="205"/>
      <c r="Q26" s="224"/>
      <c r="R26" s="224"/>
      <c r="S26" s="224"/>
      <c r="T26" s="224"/>
      <c r="U26" s="20"/>
      <c r="V26" s="20"/>
    </row>
    <row r="27" spans="2:22" x14ac:dyDescent="0.25">
      <c r="B27" s="107">
        <v>14</v>
      </c>
      <c r="C27" s="203" t="s">
        <v>322</v>
      </c>
      <c r="D27" s="389"/>
      <c r="E27" s="205"/>
      <c r="F27" s="301"/>
      <c r="G27" s="224"/>
      <c r="H27" s="224"/>
      <c r="I27" s="224"/>
      <c r="J27" s="224"/>
      <c r="K27" s="205"/>
      <c r="L27" s="224"/>
      <c r="M27" s="224"/>
      <c r="N27" s="224"/>
      <c r="O27" s="224"/>
      <c r="P27" s="205"/>
      <c r="Q27" s="224"/>
      <c r="R27" s="224"/>
      <c r="S27" s="224"/>
      <c r="T27" s="224"/>
      <c r="U27" s="20"/>
      <c r="V27" s="20"/>
    </row>
    <row r="28" spans="2:22" x14ac:dyDescent="0.25">
      <c r="B28" s="107">
        <v>15</v>
      </c>
      <c r="C28" s="203" t="s">
        <v>323</v>
      </c>
      <c r="D28" s="389"/>
      <c r="E28" s="205"/>
      <c r="F28" s="301"/>
      <c r="G28" s="224"/>
      <c r="H28" s="224"/>
      <c r="I28" s="224"/>
      <c r="J28" s="224"/>
      <c r="K28" s="205"/>
      <c r="L28" s="224"/>
      <c r="M28" s="224"/>
      <c r="N28" s="224"/>
      <c r="O28" s="224"/>
      <c r="P28" s="205"/>
      <c r="Q28" s="224"/>
      <c r="R28" s="224"/>
      <c r="S28" s="224"/>
      <c r="T28" s="224"/>
      <c r="U28" s="20"/>
      <c r="V28" s="20"/>
    </row>
    <row r="29" spans="2:22" x14ac:dyDescent="0.25">
      <c r="B29" s="107">
        <v>16</v>
      </c>
      <c r="C29" s="203" t="s">
        <v>324</v>
      </c>
      <c r="D29" s="389"/>
      <c r="E29" s="205"/>
      <c r="F29" s="301"/>
      <c r="G29" s="224"/>
      <c r="H29" s="224"/>
      <c r="I29" s="224"/>
      <c r="J29" s="224"/>
      <c r="K29" s="205"/>
      <c r="L29" s="224"/>
      <c r="M29" s="224"/>
      <c r="N29" s="224"/>
      <c r="O29" s="224"/>
      <c r="P29" s="205"/>
      <c r="Q29" s="224"/>
      <c r="R29" s="224"/>
      <c r="S29" s="224"/>
      <c r="T29" s="224"/>
      <c r="U29" s="20"/>
      <c r="V29" s="20"/>
    </row>
    <row r="30" spans="2:22" x14ac:dyDescent="0.25">
      <c r="B30" s="107">
        <v>17</v>
      </c>
      <c r="C30" s="203" t="s">
        <v>325</v>
      </c>
      <c r="D30" s="389"/>
      <c r="E30" s="205"/>
      <c r="F30" s="301"/>
      <c r="G30" s="224"/>
      <c r="H30" s="224"/>
      <c r="I30" s="224"/>
      <c r="J30" s="224"/>
      <c r="K30" s="205"/>
      <c r="L30" s="224"/>
      <c r="M30" s="224"/>
      <c r="N30" s="224"/>
      <c r="O30" s="224"/>
      <c r="P30" s="205"/>
      <c r="Q30" s="224"/>
      <c r="R30" s="224"/>
      <c r="S30" s="224"/>
      <c r="T30" s="224"/>
      <c r="U30" s="20"/>
      <c r="V30" s="20"/>
    </row>
    <row r="31" spans="2:22" x14ac:dyDescent="0.25">
      <c r="B31" s="107">
        <v>18</v>
      </c>
      <c r="C31" s="203" t="s">
        <v>326</v>
      </c>
      <c r="D31" s="389"/>
      <c r="E31" s="205"/>
      <c r="F31" s="301"/>
      <c r="G31" s="224"/>
      <c r="H31" s="224"/>
      <c r="I31" s="224"/>
      <c r="J31" s="224"/>
      <c r="K31" s="205"/>
      <c r="L31" s="224"/>
      <c r="M31" s="224"/>
      <c r="N31" s="224"/>
      <c r="O31" s="224"/>
      <c r="P31" s="205"/>
      <c r="Q31" s="224"/>
      <c r="R31" s="224"/>
      <c r="S31" s="224"/>
      <c r="T31" s="224"/>
      <c r="U31" s="20"/>
      <c r="V31" s="20"/>
    </row>
    <row r="32" spans="2:22" x14ac:dyDescent="0.25">
      <c r="B32" s="107">
        <v>19</v>
      </c>
      <c r="C32" s="203" t="s">
        <v>327</v>
      </c>
      <c r="D32" s="389"/>
      <c r="E32" s="205"/>
      <c r="F32" s="301"/>
      <c r="G32" s="224"/>
      <c r="H32" s="224"/>
      <c r="I32" s="224"/>
      <c r="J32" s="224"/>
      <c r="K32" s="205"/>
      <c r="L32" s="224"/>
      <c r="M32" s="224"/>
      <c r="N32" s="224"/>
      <c r="O32" s="224"/>
      <c r="P32" s="205"/>
      <c r="Q32" s="224"/>
      <c r="R32" s="224"/>
      <c r="S32" s="224"/>
      <c r="T32" s="224"/>
      <c r="U32" s="20"/>
      <c r="V32" s="20"/>
    </row>
    <row r="33" spans="2:22" x14ac:dyDescent="0.25">
      <c r="B33" s="107">
        <v>20</v>
      </c>
      <c r="C33" s="203" t="s">
        <v>328</v>
      </c>
      <c r="D33" s="389"/>
      <c r="E33" s="205"/>
      <c r="F33" s="301"/>
      <c r="G33" s="224"/>
      <c r="H33" s="224"/>
      <c r="I33" s="224"/>
      <c r="J33" s="224"/>
      <c r="K33" s="205"/>
      <c r="L33" s="224"/>
      <c r="M33" s="224"/>
      <c r="N33" s="224"/>
      <c r="O33" s="224"/>
      <c r="P33" s="205"/>
      <c r="Q33" s="224"/>
      <c r="R33" s="224"/>
      <c r="S33" s="224"/>
      <c r="T33" s="224"/>
      <c r="U33" s="20"/>
      <c r="V33" s="20"/>
    </row>
    <row r="34" spans="2:22" x14ac:dyDescent="0.25">
      <c r="B34" s="107">
        <v>21</v>
      </c>
      <c r="C34" s="203" t="s">
        <v>329</v>
      </c>
      <c r="D34" s="389"/>
      <c r="E34" s="205"/>
      <c r="F34" s="301"/>
      <c r="G34" s="224"/>
      <c r="H34" s="224"/>
      <c r="I34" s="224"/>
      <c r="J34" s="224"/>
      <c r="K34" s="205"/>
      <c r="L34" s="224"/>
      <c r="M34" s="224"/>
      <c r="N34" s="224"/>
      <c r="O34" s="224"/>
      <c r="P34" s="205"/>
      <c r="Q34" s="224"/>
      <c r="R34" s="224"/>
      <c r="S34" s="224"/>
      <c r="T34" s="224"/>
      <c r="U34" s="20"/>
      <c r="V34" s="20"/>
    </row>
    <row r="35" spans="2:22" x14ac:dyDescent="0.25">
      <c r="B35" s="107">
        <v>22</v>
      </c>
      <c r="C35" s="203" t="s">
        <v>330</v>
      </c>
      <c r="D35" s="389"/>
      <c r="E35" s="205"/>
      <c r="F35" s="301"/>
      <c r="G35" s="224"/>
      <c r="H35" s="224"/>
      <c r="I35" s="224"/>
      <c r="J35" s="224"/>
      <c r="K35" s="205"/>
      <c r="L35" s="224"/>
      <c r="M35" s="224"/>
      <c r="N35" s="224"/>
      <c r="O35" s="224"/>
      <c r="P35" s="205"/>
      <c r="Q35" s="224"/>
      <c r="R35" s="224"/>
      <c r="S35" s="224"/>
      <c r="T35" s="224"/>
      <c r="U35" s="20"/>
      <c r="V35" s="20"/>
    </row>
    <row r="36" spans="2:22" x14ac:dyDescent="0.25">
      <c r="B36" s="107">
        <v>23</v>
      </c>
      <c r="C36" s="203" t="s">
        <v>331</v>
      </c>
      <c r="D36" s="389"/>
      <c r="E36" s="205"/>
      <c r="F36" s="301"/>
      <c r="G36" s="224"/>
      <c r="H36" s="224"/>
      <c r="I36" s="224"/>
      <c r="J36" s="224"/>
      <c r="K36" s="205"/>
      <c r="L36" s="224"/>
      <c r="M36" s="224"/>
      <c r="N36" s="224"/>
      <c r="O36" s="224"/>
      <c r="P36" s="205"/>
      <c r="Q36" s="224"/>
      <c r="R36" s="224"/>
      <c r="S36" s="224"/>
      <c r="T36" s="224"/>
      <c r="U36" s="20"/>
      <c r="V36" s="20"/>
    </row>
    <row r="37" spans="2:22" x14ac:dyDescent="0.25">
      <c r="B37" s="107">
        <v>24</v>
      </c>
      <c r="C37" s="203" t="s">
        <v>332</v>
      </c>
      <c r="D37" s="389"/>
      <c r="E37" s="205"/>
      <c r="F37" s="301"/>
      <c r="G37" s="224"/>
      <c r="H37" s="224"/>
      <c r="I37" s="224"/>
      <c r="J37" s="224"/>
      <c r="K37" s="205"/>
      <c r="L37" s="224"/>
      <c r="M37" s="224"/>
      <c r="N37" s="224"/>
      <c r="O37" s="224"/>
      <c r="P37" s="205"/>
      <c r="Q37" s="224"/>
      <c r="R37" s="224"/>
      <c r="S37" s="224"/>
      <c r="T37" s="224"/>
      <c r="U37" s="20"/>
      <c r="V37" s="20"/>
    </row>
    <row r="38" spans="2:22" x14ac:dyDescent="0.25">
      <c r="B38" s="107">
        <v>25</v>
      </c>
      <c r="C38" s="203" t="s">
        <v>333</v>
      </c>
      <c r="D38" s="389"/>
      <c r="E38" s="205"/>
      <c r="F38" s="301"/>
      <c r="G38" s="224"/>
      <c r="H38" s="224"/>
      <c r="I38" s="224"/>
      <c r="J38" s="224"/>
      <c r="K38" s="205"/>
      <c r="L38" s="224"/>
      <c r="M38" s="224"/>
      <c r="N38" s="224"/>
      <c r="O38" s="224"/>
      <c r="P38" s="205"/>
      <c r="Q38" s="224"/>
      <c r="R38" s="224"/>
      <c r="S38" s="224"/>
      <c r="T38" s="224"/>
      <c r="U38" s="20"/>
      <c r="V38" s="20"/>
    </row>
    <row r="39" spans="2:22" x14ac:dyDescent="0.25">
      <c r="B39" s="107">
        <v>26</v>
      </c>
      <c r="C39" s="203" t="s">
        <v>334</v>
      </c>
      <c r="D39" s="389"/>
      <c r="E39" s="205"/>
      <c r="F39" s="301"/>
      <c r="G39" s="224"/>
      <c r="H39" s="224"/>
      <c r="I39" s="224"/>
      <c r="J39" s="224"/>
      <c r="K39" s="205"/>
      <c r="L39" s="224"/>
      <c r="M39" s="224"/>
      <c r="N39" s="224"/>
      <c r="O39" s="224"/>
      <c r="P39" s="205"/>
      <c r="Q39" s="224"/>
      <c r="R39" s="224"/>
      <c r="S39" s="224"/>
      <c r="T39" s="224"/>
      <c r="U39" s="20"/>
      <c r="V39" s="20"/>
    </row>
    <row r="40" spans="2:22" x14ac:dyDescent="0.25">
      <c r="B40" s="107">
        <v>27</v>
      </c>
      <c r="C40" s="203" t="s">
        <v>335</v>
      </c>
      <c r="D40" s="389"/>
      <c r="E40" s="205"/>
      <c r="F40" s="301"/>
      <c r="G40" s="224"/>
      <c r="H40" s="224"/>
      <c r="I40" s="224"/>
      <c r="J40" s="224"/>
      <c r="K40" s="205"/>
      <c r="L40" s="224"/>
      <c r="M40" s="224"/>
      <c r="N40" s="224"/>
      <c r="O40" s="224"/>
      <c r="P40" s="205"/>
      <c r="Q40" s="224"/>
      <c r="R40" s="224"/>
      <c r="S40" s="224"/>
      <c r="T40" s="224"/>
      <c r="U40" s="20"/>
      <c r="V40" s="20"/>
    </row>
    <row r="41" spans="2:22" x14ac:dyDescent="0.25">
      <c r="B41" s="107">
        <v>28</v>
      </c>
      <c r="C41" s="203" t="s">
        <v>336</v>
      </c>
      <c r="D41" s="389"/>
      <c r="E41" s="205"/>
      <c r="F41" s="301"/>
      <c r="G41" s="224"/>
      <c r="H41" s="224"/>
      <c r="I41" s="224"/>
      <c r="J41" s="224"/>
      <c r="K41" s="205"/>
      <c r="L41" s="224"/>
      <c r="M41" s="224"/>
      <c r="N41" s="224"/>
      <c r="O41" s="224"/>
      <c r="P41" s="205"/>
      <c r="Q41" s="224"/>
      <c r="R41" s="224"/>
      <c r="S41" s="224"/>
      <c r="T41" s="224"/>
      <c r="U41" s="20"/>
      <c r="V41" s="20"/>
    </row>
    <row r="42" spans="2:22" ht="15.75" thickBot="1" x14ac:dyDescent="0.3">
      <c r="B42" s="135">
        <v>29</v>
      </c>
      <c r="C42" s="208" t="s">
        <v>337</v>
      </c>
      <c r="D42" s="390"/>
      <c r="E42" s="209"/>
      <c r="F42" s="302"/>
      <c r="G42" s="226"/>
      <c r="H42" s="226"/>
      <c r="I42" s="227"/>
      <c r="J42" s="227"/>
      <c r="K42" s="209"/>
      <c r="L42" s="226"/>
      <c r="M42" s="226"/>
      <c r="N42" s="227"/>
      <c r="O42" s="227"/>
      <c r="P42" s="209"/>
      <c r="Q42" s="226"/>
      <c r="R42" s="226"/>
      <c r="S42" s="227"/>
      <c r="T42" s="227"/>
      <c r="U42" s="20"/>
      <c r="V42" s="20"/>
    </row>
    <row r="43" spans="2:22" x14ac:dyDescent="0.25">
      <c r="B43" s="56"/>
      <c r="C43" s="61"/>
      <c r="D43" s="62"/>
      <c r="E43" s="63"/>
      <c r="F43" s="63"/>
      <c r="G43" s="63"/>
      <c r="H43" s="20"/>
      <c r="I43" s="20"/>
      <c r="J43" s="20"/>
      <c r="K43" s="20"/>
      <c r="L43" s="20"/>
      <c r="M43" s="20"/>
      <c r="N43" s="20"/>
      <c r="O43" s="141"/>
      <c r="P43" s="20"/>
      <c r="Q43" s="141" t="s">
        <v>209</v>
      </c>
      <c r="R43" s="253">
        <f>SUM(R14:R42)</f>
        <v>0</v>
      </c>
      <c r="S43" s="20"/>
      <c r="T43" s="20"/>
      <c r="U43" s="20"/>
      <c r="V43" s="20"/>
    </row>
    <row r="44" spans="2:22" x14ac:dyDescent="0.25">
      <c r="B44" s="56"/>
      <c r="C44" s="61"/>
      <c r="D44" s="62"/>
      <c r="E44" s="63"/>
      <c r="F44" s="63"/>
      <c r="G44" s="63"/>
      <c r="H44" s="20"/>
      <c r="I44" s="20"/>
      <c r="J44" s="20"/>
      <c r="K44" s="20"/>
      <c r="L44" s="20"/>
      <c r="M44" s="20"/>
      <c r="N44" s="20"/>
      <c r="O44" s="141"/>
      <c r="P44" s="20"/>
      <c r="Q44" s="141" t="s">
        <v>87</v>
      </c>
      <c r="R44" s="253">
        <f>R43*15%</f>
        <v>0</v>
      </c>
      <c r="S44" s="20"/>
      <c r="T44" s="20"/>
      <c r="U44" s="20"/>
      <c r="V44" s="20"/>
    </row>
    <row r="45" spans="2:22" ht="15.75" thickBot="1" x14ac:dyDescent="0.3">
      <c r="B45" s="56"/>
      <c r="C45" s="61"/>
      <c r="D45" s="62"/>
      <c r="E45" s="63"/>
      <c r="F45" s="63"/>
      <c r="G45" s="63"/>
      <c r="H45" s="20"/>
      <c r="I45" s="20"/>
      <c r="J45" s="20"/>
      <c r="K45" s="20"/>
      <c r="L45" s="20"/>
      <c r="M45" s="20"/>
      <c r="N45" s="20"/>
      <c r="O45" s="141"/>
      <c r="P45" s="20"/>
      <c r="Q45" s="141" t="s">
        <v>210</v>
      </c>
      <c r="R45" s="159">
        <f>R43+R44</f>
        <v>0</v>
      </c>
      <c r="S45" s="20"/>
      <c r="T45" s="20"/>
      <c r="U45" s="20"/>
      <c r="V45" s="20"/>
    </row>
    <row r="46" spans="2:22" ht="15.75" thickTop="1" x14ac:dyDescent="0.25">
      <c r="B46" s="30" t="s">
        <v>74</v>
      </c>
      <c r="C46" s="20"/>
      <c r="D46" s="20"/>
      <c r="E46" s="64"/>
      <c r="F46" s="64"/>
      <c r="G46" s="64"/>
      <c r="H46" s="20"/>
      <c r="I46" s="20"/>
      <c r="J46" s="20"/>
      <c r="K46" s="20"/>
      <c r="L46" s="20"/>
      <c r="M46" s="20"/>
      <c r="N46" s="20"/>
      <c r="O46" s="20"/>
      <c r="P46" s="20"/>
      <c r="Q46" s="20"/>
      <c r="R46" s="20"/>
      <c r="S46" s="20"/>
      <c r="T46" s="20"/>
      <c r="U46" s="20"/>
      <c r="V46" s="20"/>
    </row>
    <row r="47" spans="2:22" x14ac:dyDescent="0.25">
      <c r="B47" s="34" t="s">
        <v>304</v>
      </c>
      <c r="C47" s="20"/>
      <c r="D47" s="20"/>
      <c r="E47" s="20"/>
      <c r="F47" s="20"/>
      <c r="G47" s="20"/>
      <c r="H47" s="20"/>
      <c r="I47" s="20"/>
      <c r="J47" s="20"/>
      <c r="K47" s="20"/>
      <c r="L47" s="20"/>
      <c r="M47" s="20"/>
      <c r="N47" s="20"/>
      <c r="O47" s="20"/>
      <c r="P47" s="20"/>
      <c r="Q47" s="20"/>
      <c r="R47" s="20"/>
      <c r="S47" s="20"/>
      <c r="T47" s="20"/>
      <c r="U47" s="20"/>
      <c r="V47" s="20"/>
    </row>
    <row r="48" spans="2:22" x14ac:dyDescent="0.25">
      <c r="B48" s="20" t="s">
        <v>305</v>
      </c>
      <c r="C48" s="20"/>
      <c r="D48" s="20"/>
      <c r="E48" s="65"/>
      <c r="F48" s="65"/>
      <c r="G48" s="65"/>
      <c r="H48" s="20"/>
      <c r="I48" s="20"/>
      <c r="J48" s="20"/>
      <c r="K48" s="20"/>
      <c r="L48" s="20"/>
      <c r="M48" s="20"/>
      <c r="N48" s="20"/>
      <c r="O48" s="20"/>
      <c r="P48" s="20"/>
      <c r="Q48" s="20"/>
      <c r="R48" s="20"/>
      <c r="S48" s="20"/>
      <c r="T48" s="20"/>
      <c r="U48" s="20"/>
      <c r="V48" s="20"/>
    </row>
    <row r="49" spans="2:22" x14ac:dyDescent="0.25">
      <c r="B49" s="48" t="s">
        <v>338</v>
      </c>
      <c r="C49" s="20"/>
      <c r="D49" s="20"/>
      <c r="E49" s="65"/>
      <c r="F49" s="65"/>
      <c r="G49" s="65"/>
      <c r="H49" s="20"/>
      <c r="I49" s="20"/>
      <c r="J49" s="20"/>
      <c r="K49" s="20"/>
      <c r="L49" s="20"/>
      <c r="M49" s="20"/>
      <c r="N49" s="20"/>
      <c r="O49" s="20"/>
      <c r="P49" s="20"/>
      <c r="Q49" s="20"/>
      <c r="R49" s="20"/>
      <c r="S49" s="20"/>
      <c r="T49" s="20"/>
      <c r="U49" s="20"/>
      <c r="V49" s="20"/>
    </row>
    <row r="50" spans="2:22" x14ac:dyDescent="0.25">
      <c r="B50" s="282" t="s">
        <v>93</v>
      </c>
      <c r="C50" s="20"/>
      <c r="D50" s="20"/>
      <c r="E50" s="65"/>
      <c r="F50" s="65"/>
      <c r="G50" s="65"/>
      <c r="H50" s="20"/>
      <c r="I50" s="20"/>
      <c r="J50" s="20"/>
      <c r="K50" s="20"/>
      <c r="L50" s="20"/>
      <c r="M50" s="20"/>
      <c r="N50" s="20"/>
      <c r="O50" s="20"/>
      <c r="P50" s="20"/>
      <c r="Q50" s="20"/>
      <c r="R50" s="20"/>
      <c r="S50" s="20"/>
      <c r="T50" s="20"/>
      <c r="U50" s="20"/>
      <c r="V50" s="20"/>
    </row>
    <row r="51" spans="2:22" x14ac:dyDescent="0.25">
      <c r="B51" s="56"/>
      <c r="C51" s="20"/>
      <c r="D51" s="20"/>
      <c r="E51" s="66"/>
      <c r="F51" s="66"/>
      <c r="G51" s="66"/>
      <c r="H51" s="20"/>
      <c r="I51" s="20"/>
      <c r="J51" s="20"/>
      <c r="K51" s="20"/>
      <c r="L51" s="20"/>
      <c r="M51" s="20"/>
      <c r="N51" s="20"/>
      <c r="O51" s="20"/>
      <c r="P51" s="20"/>
      <c r="Q51" s="20"/>
      <c r="R51" s="20"/>
      <c r="S51" s="20"/>
      <c r="T51" s="20"/>
      <c r="U51" s="20"/>
      <c r="V51" s="20"/>
    </row>
  </sheetData>
  <sheetProtection algorithmName="SHA-512" hashValue="FDX6JmxRd5dtR8dQG0W3jRKnExaVYKyxoTmXU3MDCdv/mPC1jLD74XQPabLA6P3Z7FVBmzyDnGHEnI0fG3NEoQ==" saltValue="1+Vhom21CAuL7Ul5V9GNng==" spinCount="100000" sheet="1" objects="1" scenarios="1"/>
  <mergeCells count="13">
    <mergeCell ref="D14:D42"/>
    <mergeCell ref="C2:D2"/>
    <mergeCell ref="C3:D3"/>
    <mergeCell ref="C4:D4"/>
    <mergeCell ref="C5:D5"/>
    <mergeCell ref="B8:D8"/>
    <mergeCell ref="B11:T11"/>
    <mergeCell ref="B12:B13"/>
    <mergeCell ref="C12:C13"/>
    <mergeCell ref="D12:D13"/>
    <mergeCell ref="Q12:T12"/>
    <mergeCell ref="L12:O12"/>
    <mergeCell ref="G12:J12"/>
  </mergeCells>
  <conditionalFormatting sqref="B2:L2 B12:G12 P12:Q12 K12:K13 E13:F13 B14:B42 U12:V42">
    <cfRule type="expression" dxfId="132" priority="14">
      <formula>CELL("protect",B2)=0</formula>
    </cfRule>
  </conditionalFormatting>
  <conditionalFormatting sqref="B3:V11">
    <cfRule type="expression" dxfId="131" priority="13">
      <formula>CELL("protect",B3)=0</formula>
    </cfRule>
  </conditionalFormatting>
  <conditionalFormatting sqref="B43:V51">
    <cfRule type="expression" dxfId="130" priority="5">
      <formula>CELL("protect",B43)=0</formula>
    </cfRule>
  </conditionalFormatting>
  <conditionalFormatting sqref="D14">
    <cfRule type="expression" dxfId="129" priority="12">
      <formula>CELL("protect",D14)=0</formula>
    </cfRule>
  </conditionalFormatting>
  <conditionalFormatting sqref="G13:J42">
    <cfRule type="expression" dxfId="128" priority="10">
      <formula>CELL("protect",G13)=0</formula>
    </cfRule>
  </conditionalFormatting>
  <conditionalFormatting sqref="L12:L13">
    <cfRule type="expression" dxfId="127" priority="4">
      <formula>CELL("protect",L12)=0</formula>
    </cfRule>
  </conditionalFormatting>
  <conditionalFormatting sqref="M13:O13">
    <cfRule type="expression" dxfId="126" priority="9">
      <formula>CELL("protect",M13)=0</formula>
    </cfRule>
  </conditionalFormatting>
  <conditionalFormatting sqref="P13 R13:T13">
    <cfRule type="expression" dxfId="125" priority="8">
      <formula>CELL("protect",P13)=0</formula>
    </cfRule>
  </conditionalFormatting>
  <conditionalFormatting sqref="Q13">
    <cfRule type="expression" dxfId="124" priority="3">
      <formula>CELL("protect",Q13)=0</formula>
    </cfRule>
  </conditionalFormatting>
  <conditionalFormatting sqref="L14:O42">
    <cfRule type="expression" dxfId="5" priority="2">
      <formula>CELL("protect",L14)=0</formula>
    </cfRule>
  </conditionalFormatting>
  <conditionalFormatting sqref="Q14:T42">
    <cfRule type="expression" dxfId="4" priority="1">
      <formula>CELL("protect",Q14)=0</formula>
    </cfRule>
  </conditionalFormatting>
  <dataValidations count="1">
    <dataValidation type="decimal" allowBlank="1" showInputMessage="1" showErrorMessage="1" sqref="E14:T42" xr:uid="{DBB5EACA-DA32-4BE0-922E-CA8C4FBBF57C}">
      <formula1>0</formula1>
      <formula2>999999999999999000</formula2>
    </dataValidation>
  </dataValidations>
  <pageMargins left="0.25" right="0.25" top="0.75" bottom="0.75" header="0.3" footer="0.3"/>
  <pageSetup paperSize="9"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EBEEF-0433-4255-98D6-30730702FE0B}">
  <sheetPr>
    <tabColor theme="4" tint="0.39997558519241921"/>
    <pageSetUpPr fitToPage="1"/>
  </sheetPr>
  <dimension ref="B2:U43"/>
  <sheetViews>
    <sheetView view="pageBreakPreview" zoomScale="60" zoomScaleNormal="100" workbookViewId="0">
      <selection activeCell="P14" sqref="P14:S32"/>
    </sheetView>
  </sheetViews>
  <sheetFormatPr defaultColWidth="13.42578125" defaultRowHeight="15" x14ac:dyDescent="0.25"/>
  <cols>
    <col min="1" max="1" width="3.85546875" customWidth="1"/>
    <col min="2" max="2" width="22" customWidth="1"/>
    <col min="3" max="3" width="19.42578125" customWidth="1"/>
    <col min="4" max="4" width="28.28515625" customWidth="1"/>
    <col min="5" max="5" width="2.7109375" customWidth="1"/>
    <col min="6" max="6" width="14.140625" customWidth="1"/>
    <col min="7" max="9" width="16.7109375" customWidth="1"/>
    <col min="10" max="10" width="3.140625" customWidth="1"/>
    <col min="11" max="11" width="12.140625" customWidth="1"/>
    <col min="12" max="14" width="17.5703125" customWidth="1"/>
    <col min="15" max="15" width="3.28515625" customWidth="1"/>
    <col min="16" max="16" width="14.28515625" customWidth="1"/>
    <col min="17" max="19" width="17.140625" customWidth="1"/>
  </cols>
  <sheetData>
    <row r="2" spans="2:21" x14ac:dyDescent="0.25">
      <c r="B2" s="18" t="s">
        <v>9</v>
      </c>
      <c r="C2" s="311" t="str">
        <f>'Cover Sheet'!C7</f>
        <v>RFP 04/2025</v>
      </c>
      <c r="D2" s="311"/>
      <c r="E2" s="20"/>
      <c r="F2" s="20"/>
      <c r="G2" s="20"/>
      <c r="H2" s="21" t="s">
        <v>10</v>
      </c>
      <c r="I2" s="19" t="str">
        <f>Index!A20</f>
        <v xml:space="preserve">  TD.5.2</v>
      </c>
      <c r="J2" s="20"/>
      <c r="K2" s="20"/>
      <c r="L2" s="161"/>
      <c r="M2" s="161"/>
      <c r="N2" s="161"/>
      <c r="O2" s="161"/>
      <c r="P2" s="161"/>
      <c r="Q2" s="161"/>
      <c r="R2" s="161"/>
      <c r="S2" s="161"/>
    </row>
    <row r="3" spans="2:21" x14ac:dyDescent="0.25">
      <c r="B3" s="18" t="s">
        <v>11</v>
      </c>
      <c r="C3" s="375" t="str">
        <f>'Cover Sheet'!C10</f>
        <v>Network Carrier and Infrastructure Services</v>
      </c>
      <c r="D3" s="375"/>
      <c r="E3" s="20"/>
      <c r="F3" s="20"/>
      <c r="G3" s="20"/>
      <c r="H3" s="20"/>
      <c r="I3" s="20"/>
      <c r="J3" s="20"/>
      <c r="K3" s="20"/>
      <c r="L3" s="20"/>
      <c r="M3" s="20"/>
      <c r="N3" s="20"/>
      <c r="O3" s="20"/>
      <c r="P3" s="20"/>
      <c r="Q3" s="20"/>
      <c r="R3" s="20"/>
      <c r="S3" s="20"/>
      <c r="T3" s="20"/>
      <c r="U3" s="20"/>
    </row>
    <row r="4" spans="2:21" x14ac:dyDescent="0.25">
      <c r="B4" s="18" t="s">
        <v>113</v>
      </c>
      <c r="C4" s="311" t="str">
        <f>'Cover Sheet'!C13</f>
        <v>Tower D: Data Carrier Services</v>
      </c>
      <c r="D4" s="311"/>
      <c r="E4" s="20"/>
      <c r="F4" s="20"/>
      <c r="G4" s="20"/>
      <c r="H4" s="20"/>
      <c r="I4" s="20"/>
      <c r="J4" s="20"/>
      <c r="K4" s="20"/>
      <c r="L4" s="20"/>
      <c r="M4" s="20"/>
      <c r="N4" s="20"/>
      <c r="O4" s="20"/>
      <c r="P4" s="20"/>
      <c r="Q4" s="20"/>
      <c r="R4" s="20"/>
      <c r="S4" s="20"/>
      <c r="T4" s="20"/>
      <c r="U4" s="20"/>
    </row>
    <row r="5" spans="2:21" x14ac:dyDescent="0.25">
      <c r="B5" s="22" t="s">
        <v>13</v>
      </c>
      <c r="C5" s="311">
        <f>'Cover Sheet'!C16</f>
        <v>0</v>
      </c>
      <c r="D5" s="311"/>
      <c r="E5" s="20"/>
      <c r="F5" s="20"/>
      <c r="G5" s="20"/>
      <c r="H5" s="20"/>
      <c r="I5" s="20"/>
      <c r="J5" s="20"/>
      <c r="K5" s="20"/>
      <c r="L5" s="20"/>
      <c r="M5" s="20"/>
      <c r="N5" s="20"/>
      <c r="O5" s="20"/>
      <c r="P5" s="20"/>
      <c r="Q5" s="20"/>
      <c r="R5" s="20"/>
      <c r="S5" s="20"/>
      <c r="T5" s="20"/>
      <c r="U5" s="20"/>
    </row>
    <row r="6" spans="2:21" x14ac:dyDescent="0.25">
      <c r="B6" s="56"/>
      <c r="C6" s="20"/>
      <c r="D6" s="20"/>
      <c r="E6" s="20"/>
      <c r="F6" s="20"/>
      <c r="G6" s="20"/>
      <c r="H6" s="20"/>
      <c r="I6" s="20"/>
      <c r="J6" s="20"/>
      <c r="K6" s="20"/>
      <c r="L6" s="20"/>
      <c r="M6" s="20"/>
      <c r="N6" s="20"/>
      <c r="O6" s="20"/>
      <c r="P6" s="20"/>
      <c r="Q6" s="20"/>
      <c r="R6" s="20"/>
      <c r="S6" s="20"/>
      <c r="T6" s="20"/>
      <c r="U6" s="20"/>
    </row>
    <row r="7" spans="2:21" x14ac:dyDescent="0.25">
      <c r="B7" s="56"/>
      <c r="C7" s="20"/>
      <c r="D7" s="20"/>
      <c r="E7" s="20"/>
      <c r="F7" s="20"/>
      <c r="G7" s="20"/>
      <c r="H7" s="20"/>
      <c r="I7" s="20"/>
      <c r="J7" s="20"/>
      <c r="K7" s="20"/>
      <c r="L7" s="20"/>
      <c r="M7" s="20"/>
      <c r="N7" s="20"/>
      <c r="O7" s="20"/>
      <c r="P7" s="20"/>
      <c r="Q7" s="20"/>
      <c r="R7" s="20"/>
      <c r="S7" s="20"/>
      <c r="T7" s="20"/>
      <c r="U7" s="20"/>
    </row>
    <row r="8" spans="2:21" ht="18.75" x14ac:dyDescent="0.3">
      <c r="B8" s="376" t="str">
        <f>"Template " &amp;I2&amp;" - "&amp;Index!B20</f>
        <v>Template   TD.5.2 - Satellite MBU BAKKIE</v>
      </c>
      <c r="C8" s="376"/>
      <c r="D8" s="376"/>
      <c r="E8" s="90"/>
      <c r="F8" s="90"/>
      <c r="G8" s="57"/>
      <c r="H8" s="57"/>
      <c r="I8" s="57"/>
      <c r="J8" s="57"/>
      <c r="K8" s="57"/>
      <c r="L8" s="57"/>
      <c r="M8" s="57"/>
      <c r="N8" s="57"/>
      <c r="O8" s="57"/>
      <c r="P8" s="57"/>
      <c r="Q8" s="57"/>
      <c r="R8" s="57"/>
      <c r="S8" s="57"/>
      <c r="T8" s="57"/>
      <c r="U8" s="57"/>
    </row>
    <row r="9" spans="2:21" x14ac:dyDescent="0.25">
      <c r="B9" s="56"/>
      <c r="C9" s="20"/>
      <c r="D9" s="20"/>
      <c r="E9" s="20"/>
      <c r="F9" s="20"/>
      <c r="G9" s="20"/>
      <c r="H9" s="20"/>
      <c r="I9" s="20"/>
      <c r="J9" s="20"/>
      <c r="K9" s="20"/>
      <c r="L9" s="20"/>
      <c r="M9" s="20"/>
      <c r="N9" s="20"/>
      <c r="O9" s="20"/>
      <c r="P9" s="20"/>
      <c r="Q9" s="20"/>
      <c r="R9" s="20"/>
      <c r="S9" s="20"/>
      <c r="T9" s="20"/>
      <c r="U9" s="20"/>
    </row>
    <row r="10" spans="2:21" ht="15.75" thickBot="1" x14ac:dyDescent="0.3">
      <c r="B10" s="56"/>
      <c r="C10" s="20"/>
      <c r="D10" s="20"/>
      <c r="E10" s="20"/>
      <c r="F10" s="20"/>
      <c r="G10" s="20"/>
      <c r="H10" s="20"/>
      <c r="I10" s="20"/>
      <c r="J10" s="20"/>
      <c r="K10" s="20"/>
      <c r="L10" s="20"/>
      <c r="M10" s="20"/>
      <c r="N10" s="20"/>
      <c r="O10" s="20"/>
      <c r="P10" s="20"/>
      <c r="Q10" s="20"/>
      <c r="R10" s="20"/>
      <c r="S10" s="20"/>
      <c r="T10" s="20"/>
      <c r="U10" s="20"/>
    </row>
    <row r="11" spans="2:21" x14ac:dyDescent="0.25">
      <c r="B11" s="377" t="s">
        <v>339</v>
      </c>
      <c r="C11" s="378"/>
      <c r="D11" s="378"/>
      <c r="E11" s="378"/>
      <c r="F11" s="378"/>
      <c r="G11" s="378"/>
      <c r="H11" s="378"/>
      <c r="I11" s="378"/>
      <c r="J11" s="378"/>
      <c r="K11" s="378"/>
      <c r="L11" s="378"/>
      <c r="M11" s="378"/>
      <c r="N11" s="378"/>
      <c r="O11" s="378"/>
      <c r="P11" s="378"/>
      <c r="Q11" s="378"/>
      <c r="R11" s="378"/>
      <c r="S11" s="379"/>
      <c r="T11" s="58"/>
      <c r="U11" s="40"/>
    </row>
    <row r="12" spans="2:21" ht="30" customHeight="1" x14ac:dyDescent="0.25">
      <c r="B12" s="380" t="s">
        <v>115</v>
      </c>
      <c r="C12" s="380" t="s">
        <v>292</v>
      </c>
      <c r="D12" s="396" t="s">
        <v>293</v>
      </c>
      <c r="E12" s="122"/>
      <c r="F12" s="350" t="s">
        <v>152</v>
      </c>
      <c r="G12" s="351"/>
      <c r="H12" s="351"/>
      <c r="I12" s="352"/>
      <c r="J12" s="122"/>
      <c r="K12" s="350" t="s">
        <v>153</v>
      </c>
      <c r="L12" s="351"/>
      <c r="M12" s="351"/>
      <c r="N12" s="352"/>
      <c r="O12" s="122"/>
      <c r="P12" s="350" t="s">
        <v>154</v>
      </c>
      <c r="Q12" s="351"/>
      <c r="R12" s="351"/>
      <c r="S12" s="398"/>
      <c r="T12" s="58"/>
      <c r="U12" s="58"/>
    </row>
    <row r="13" spans="2:21" s="136" customFormat="1" ht="45" customHeight="1" x14ac:dyDescent="0.25">
      <c r="B13" s="381"/>
      <c r="C13" s="381"/>
      <c r="D13" s="397"/>
      <c r="E13" s="80"/>
      <c r="F13" s="112" t="s">
        <v>662</v>
      </c>
      <c r="G13" s="112" t="s">
        <v>155</v>
      </c>
      <c r="H13" s="112" t="s">
        <v>156</v>
      </c>
      <c r="I13" s="112" t="s">
        <v>157</v>
      </c>
      <c r="J13" s="80"/>
      <c r="K13" s="112" t="s">
        <v>662</v>
      </c>
      <c r="L13" s="112" t="s">
        <v>155</v>
      </c>
      <c r="M13" s="112" t="s">
        <v>156</v>
      </c>
      <c r="N13" s="112" t="s">
        <v>157</v>
      </c>
      <c r="O13" s="80"/>
      <c r="P13" s="112" t="s">
        <v>662</v>
      </c>
      <c r="Q13" s="112" t="s">
        <v>155</v>
      </c>
      <c r="R13" s="112" t="s">
        <v>156</v>
      </c>
      <c r="S13" s="286" t="s">
        <v>157</v>
      </c>
      <c r="T13" s="151"/>
      <c r="U13" s="151"/>
    </row>
    <row r="14" spans="2:21" ht="14.45" customHeight="1" x14ac:dyDescent="0.25">
      <c r="B14" s="107">
        <v>1</v>
      </c>
      <c r="C14" s="196" t="s">
        <v>294</v>
      </c>
      <c r="D14" s="394" t="s">
        <v>340</v>
      </c>
      <c r="E14" s="197"/>
      <c r="F14" s="225"/>
      <c r="G14" s="225"/>
      <c r="H14" s="225"/>
      <c r="I14" s="225"/>
      <c r="J14" s="197"/>
      <c r="K14" s="225"/>
      <c r="L14" s="225"/>
      <c r="M14" s="225"/>
      <c r="N14" s="225"/>
      <c r="O14" s="197"/>
      <c r="P14" s="225"/>
      <c r="Q14" s="225"/>
      <c r="R14" s="225"/>
      <c r="S14" s="225"/>
      <c r="T14" s="20"/>
      <c r="U14" s="20"/>
    </row>
    <row r="15" spans="2:21" x14ac:dyDescent="0.25">
      <c r="B15" s="107">
        <v>2</v>
      </c>
      <c r="C15" s="196" t="s">
        <v>296</v>
      </c>
      <c r="D15" s="394"/>
      <c r="E15" s="197"/>
      <c r="F15" s="225"/>
      <c r="G15" s="225"/>
      <c r="H15" s="225"/>
      <c r="I15" s="225"/>
      <c r="J15" s="197"/>
      <c r="K15" s="225"/>
      <c r="L15" s="225"/>
      <c r="M15" s="225"/>
      <c r="N15" s="225"/>
      <c r="O15" s="197"/>
      <c r="P15" s="225"/>
      <c r="Q15" s="225"/>
      <c r="R15" s="225"/>
      <c r="S15" s="225"/>
      <c r="T15" s="20"/>
      <c r="U15" s="20"/>
    </row>
    <row r="16" spans="2:21" x14ac:dyDescent="0.25">
      <c r="B16" s="107">
        <v>3</v>
      </c>
      <c r="C16" s="196" t="s">
        <v>296</v>
      </c>
      <c r="D16" s="394"/>
      <c r="E16" s="197"/>
      <c r="F16" s="225"/>
      <c r="G16" s="225"/>
      <c r="H16" s="225"/>
      <c r="I16" s="225"/>
      <c r="J16" s="197"/>
      <c r="K16" s="225"/>
      <c r="L16" s="225"/>
      <c r="M16" s="225"/>
      <c r="N16" s="225"/>
      <c r="O16" s="197"/>
      <c r="P16" s="225"/>
      <c r="Q16" s="225"/>
      <c r="R16" s="225"/>
      <c r="S16" s="225"/>
      <c r="T16" s="20"/>
      <c r="U16" s="20"/>
    </row>
    <row r="17" spans="2:21" x14ac:dyDescent="0.25">
      <c r="B17" s="107">
        <v>4</v>
      </c>
      <c r="C17" s="196" t="s">
        <v>297</v>
      </c>
      <c r="D17" s="394"/>
      <c r="E17" s="197"/>
      <c r="F17" s="225"/>
      <c r="G17" s="225"/>
      <c r="H17" s="225"/>
      <c r="I17" s="225"/>
      <c r="J17" s="197"/>
      <c r="K17" s="225"/>
      <c r="L17" s="225"/>
      <c r="M17" s="225"/>
      <c r="N17" s="225"/>
      <c r="O17" s="197"/>
      <c r="P17" s="225"/>
      <c r="Q17" s="225"/>
      <c r="R17" s="225"/>
      <c r="S17" s="225"/>
      <c r="T17" s="20"/>
      <c r="U17" s="20"/>
    </row>
    <row r="18" spans="2:21" x14ac:dyDescent="0.25">
      <c r="B18" s="107">
        <v>5</v>
      </c>
      <c r="C18" s="196" t="s">
        <v>298</v>
      </c>
      <c r="D18" s="394"/>
      <c r="E18" s="197"/>
      <c r="F18" s="225"/>
      <c r="G18" s="225"/>
      <c r="H18" s="225"/>
      <c r="I18" s="225"/>
      <c r="J18" s="197"/>
      <c r="K18" s="225"/>
      <c r="L18" s="225"/>
      <c r="M18" s="225"/>
      <c r="N18" s="225"/>
      <c r="O18" s="197"/>
      <c r="P18" s="225"/>
      <c r="Q18" s="225"/>
      <c r="R18" s="225"/>
      <c r="S18" s="225"/>
      <c r="T18" s="20"/>
      <c r="U18" s="20"/>
    </row>
    <row r="19" spans="2:21" x14ac:dyDescent="0.25">
      <c r="B19" s="107">
        <v>6</v>
      </c>
      <c r="C19" s="196" t="s">
        <v>296</v>
      </c>
      <c r="D19" s="394"/>
      <c r="E19" s="197"/>
      <c r="F19" s="225"/>
      <c r="G19" s="225"/>
      <c r="H19" s="225"/>
      <c r="I19" s="225"/>
      <c r="J19" s="197"/>
      <c r="K19" s="225"/>
      <c r="L19" s="225"/>
      <c r="M19" s="225"/>
      <c r="N19" s="225"/>
      <c r="O19" s="197"/>
      <c r="P19" s="225"/>
      <c r="Q19" s="225"/>
      <c r="R19" s="225"/>
      <c r="S19" s="225"/>
      <c r="T19" s="20"/>
      <c r="U19" s="20"/>
    </row>
    <row r="20" spans="2:21" x14ac:dyDescent="0.25">
      <c r="B20" s="107">
        <v>7</v>
      </c>
      <c r="C20" s="198" t="s">
        <v>299</v>
      </c>
      <c r="D20" s="394"/>
      <c r="E20" s="197"/>
      <c r="F20" s="225"/>
      <c r="G20" s="225"/>
      <c r="H20" s="225"/>
      <c r="I20" s="225"/>
      <c r="J20" s="197"/>
      <c r="K20" s="225"/>
      <c r="L20" s="225"/>
      <c r="M20" s="225"/>
      <c r="N20" s="225"/>
      <c r="O20" s="197"/>
      <c r="P20" s="225"/>
      <c r="Q20" s="225"/>
      <c r="R20" s="225"/>
      <c r="S20" s="225"/>
      <c r="T20" s="20"/>
      <c r="U20" s="20"/>
    </row>
    <row r="21" spans="2:21" x14ac:dyDescent="0.25">
      <c r="B21" s="107">
        <v>8</v>
      </c>
      <c r="C21" s="198" t="s">
        <v>300</v>
      </c>
      <c r="D21" s="394"/>
      <c r="E21" s="197"/>
      <c r="F21" s="225"/>
      <c r="G21" s="225"/>
      <c r="H21" s="225"/>
      <c r="I21" s="225"/>
      <c r="J21" s="197"/>
      <c r="K21" s="225"/>
      <c r="L21" s="225"/>
      <c r="M21" s="225"/>
      <c r="N21" s="225"/>
      <c r="O21" s="197"/>
      <c r="P21" s="225"/>
      <c r="Q21" s="225"/>
      <c r="R21" s="225"/>
      <c r="S21" s="225"/>
      <c r="T21" s="20"/>
      <c r="U21" s="20"/>
    </row>
    <row r="22" spans="2:21" x14ac:dyDescent="0.25">
      <c r="B22" s="107">
        <v>9</v>
      </c>
      <c r="C22" s="199" t="s">
        <v>301</v>
      </c>
      <c r="D22" s="394"/>
      <c r="E22" s="197"/>
      <c r="F22" s="225"/>
      <c r="G22" s="225"/>
      <c r="H22" s="225"/>
      <c r="I22" s="225"/>
      <c r="J22" s="197"/>
      <c r="K22" s="225"/>
      <c r="L22" s="225"/>
      <c r="M22" s="225"/>
      <c r="N22" s="225"/>
      <c r="O22" s="197"/>
      <c r="P22" s="225"/>
      <c r="Q22" s="225"/>
      <c r="R22" s="225"/>
      <c r="S22" s="225"/>
      <c r="T22" s="20"/>
      <c r="U22" s="20"/>
    </row>
    <row r="23" spans="2:21" x14ac:dyDescent="0.25">
      <c r="B23" s="107">
        <v>10</v>
      </c>
      <c r="C23" s="198" t="s">
        <v>294</v>
      </c>
      <c r="D23" s="394"/>
      <c r="E23" s="197"/>
      <c r="F23" s="225"/>
      <c r="G23" s="225"/>
      <c r="H23" s="225"/>
      <c r="I23" s="225"/>
      <c r="J23" s="197"/>
      <c r="K23" s="225"/>
      <c r="L23" s="225"/>
      <c r="M23" s="225"/>
      <c r="N23" s="225"/>
      <c r="O23" s="197"/>
      <c r="P23" s="225"/>
      <c r="Q23" s="225"/>
      <c r="R23" s="225"/>
      <c r="S23" s="225"/>
      <c r="T23" s="20"/>
      <c r="U23" s="20"/>
    </row>
    <row r="24" spans="2:21" x14ac:dyDescent="0.25">
      <c r="B24" s="107">
        <v>11</v>
      </c>
      <c r="C24" s="198" t="s">
        <v>302</v>
      </c>
      <c r="D24" s="394"/>
      <c r="E24" s="197"/>
      <c r="F24" s="225"/>
      <c r="G24" s="225"/>
      <c r="H24" s="225"/>
      <c r="I24" s="225"/>
      <c r="J24" s="197"/>
      <c r="K24" s="225"/>
      <c r="L24" s="225"/>
      <c r="M24" s="225"/>
      <c r="N24" s="225"/>
      <c r="O24" s="197"/>
      <c r="P24" s="225"/>
      <c r="Q24" s="225"/>
      <c r="R24" s="225"/>
      <c r="S24" s="225"/>
      <c r="T24" s="20"/>
      <c r="U24" s="20"/>
    </row>
    <row r="25" spans="2:21" x14ac:dyDescent="0.25">
      <c r="B25" s="107">
        <v>12</v>
      </c>
      <c r="C25" s="198" t="s">
        <v>296</v>
      </c>
      <c r="D25" s="394"/>
      <c r="E25" s="197"/>
      <c r="F25" s="225"/>
      <c r="G25" s="225"/>
      <c r="H25" s="225"/>
      <c r="I25" s="225"/>
      <c r="J25" s="197"/>
      <c r="K25" s="225"/>
      <c r="L25" s="225"/>
      <c r="M25" s="225"/>
      <c r="N25" s="225"/>
      <c r="O25" s="197"/>
      <c r="P25" s="225"/>
      <c r="Q25" s="225"/>
      <c r="R25" s="225"/>
      <c r="S25" s="225"/>
      <c r="T25" s="20"/>
      <c r="U25" s="20"/>
    </row>
    <row r="26" spans="2:21" x14ac:dyDescent="0.25">
      <c r="B26" s="107">
        <v>13</v>
      </c>
      <c r="C26" s="196" t="s">
        <v>303</v>
      </c>
      <c r="D26" s="394"/>
      <c r="E26" s="197"/>
      <c r="F26" s="225"/>
      <c r="G26" s="225"/>
      <c r="H26" s="225"/>
      <c r="I26" s="225"/>
      <c r="J26" s="197"/>
      <c r="K26" s="225"/>
      <c r="L26" s="225"/>
      <c r="M26" s="225"/>
      <c r="N26" s="225"/>
      <c r="O26" s="197"/>
      <c r="P26" s="225"/>
      <c r="Q26" s="225"/>
      <c r="R26" s="225"/>
      <c r="S26" s="225"/>
      <c r="T26" s="20"/>
      <c r="U26" s="20"/>
    </row>
    <row r="27" spans="2:21" x14ac:dyDescent="0.25">
      <c r="B27" s="107">
        <v>14</v>
      </c>
      <c r="C27" s="196" t="s">
        <v>298</v>
      </c>
      <c r="D27" s="394"/>
      <c r="E27" s="197"/>
      <c r="F27" s="225"/>
      <c r="G27" s="225"/>
      <c r="H27" s="225"/>
      <c r="I27" s="225"/>
      <c r="J27" s="197"/>
      <c r="K27" s="225"/>
      <c r="L27" s="225"/>
      <c r="M27" s="225"/>
      <c r="N27" s="225"/>
      <c r="O27" s="197"/>
      <c r="P27" s="225"/>
      <c r="Q27" s="225"/>
      <c r="R27" s="225"/>
      <c r="S27" s="225"/>
      <c r="T27" s="20"/>
      <c r="U27" s="20"/>
    </row>
    <row r="28" spans="2:21" x14ac:dyDescent="0.25">
      <c r="B28" s="107">
        <v>15</v>
      </c>
      <c r="C28" s="196" t="s">
        <v>297</v>
      </c>
      <c r="D28" s="394"/>
      <c r="E28" s="197"/>
      <c r="F28" s="225"/>
      <c r="G28" s="225"/>
      <c r="H28" s="225"/>
      <c r="I28" s="225"/>
      <c r="J28" s="197"/>
      <c r="K28" s="225"/>
      <c r="L28" s="225"/>
      <c r="M28" s="225"/>
      <c r="N28" s="225"/>
      <c r="O28" s="197"/>
      <c r="P28" s="225"/>
      <c r="Q28" s="225"/>
      <c r="R28" s="225"/>
      <c r="S28" s="225"/>
      <c r="T28" s="20"/>
      <c r="U28" s="20"/>
    </row>
    <row r="29" spans="2:21" x14ac:dyDescent="0.25">
      <c r="B29" s="107">
        <v>16</v>
      </c>
      <c r="C29" s="196" t="s">
        <v>302</v>
      </c>
      <c r="D29" s="394"/>
      <c r="E29" s="197"/>
      <c r="F29" s="225"/>
      <c r="G29" s="225"/>
      <c r="H29" s="225"/>
      <c r="I29" s="225"/>
      <c r="J29" s="197"/>
      <c r="K29" s="225"/>
      <c r="L29" s="225"/>
      <c r="M29" s="225"/>
      <c r="N29" s="225"/>
      <c r="O29" s="197"/>
      <c r="P29" s="225"/>
      <c r="Q29" s="225"/>
      <c r="R29" s="225"/>
      <c r="S29" s="225"/>
      <c r="T29" s="20"/>
      <c r="U29" s="20"/>
    </row>
    <row r="30" spans="2:21" x14ac:dyDescent="0.25">
      <c r="B30" s="107">
        <v>17</v>
      </c>
      <c r="C30" s="196" t="s">
        <v>301</v>
      </c>
      <c r="D30" s="394"/>
      <c r="E30" s="197"/>
      <c r="F30" s="225"/>
      <c r="G30" s="225"/>
      <c r="H30" s="225"/>
      <c r="I30" s="225"/>
      <c r="J30" s="197"/>
      <c r="K30" s="225"/>
      <c r="L30" s="225"/>
      <c r="M30" s="225"/>
      <c r="N30" s="225"/>
      <c r="O30" s="197"/>
      <c r="P30" s="225"/>
      <c r="Q30" s="225"/>
      <c r="R30" s="225"/>
      <c r="S30" s="225"/>
      <c r="T30" s="20"/>
      <c r="U30" s="20"/>
    </row>
    <row r="31" spans="2:21" x14ac:dyDescent="0.25">
      <c r="B31" s="107">
        <v>18</v>
      </c>
      <c r="C31" s="196" t="s">
        <v>303</v>
      </c>
      <c r="D31" s="394"/>
      <c r="E31" s="197"/>
      <c r="F31" s="225"/>
      <c r="G31" s="225"/>
      <c r="H31" s="225"/>
      <c r="I31" s="225"/>
      <c r="J31" s="197"/>
      <c r="K31" s="225"/>
      <c r="L31" s="225"/>
      <c r="M31" s="225"/>
      <c r="N31" s="225"/>
      <c r="O31" s="197"/>
      <c r="P31" s="225"/>
      <c r="Q31" s="225"/>
      <c r="R31" s="225"/>
      <c r="S31" s="225"/>
      <c r="T31" s="20"/>
      <c r="U31" s="20"/>
    </row>
    <row r="32" spans="2:21" ht="15.75" thickBot="1" x14ac:dyDescent="0.3">
      <c r="B32" s="135">
        <v>19</v>
      </c>
      <c r="C32" s="200" t="s">
        <v>341</v>
      </c>
      <c r="D32" s="395"/>
      <c r="E32" s="202"/>
      <c r="F32" s="227"/>
      <c r="G32" s="227"/>
      <c r="H32" s="227"/>
      <c r="I32" s="227"/>
      <c r="J32" s="202"/>
      <c r="K32" s="227"/>
      <c r="L32" s="227"/>
      <c r="M32" s="227"/>
      <c r="N32" s="227"/>
      <c r="O32" s="202"/>
      <c r="P32" s="227"/>
      <c r="Q32" s="227"/>
      <c r="R32" s="227"/>
      <c r="S32" s="227"/>
      <c r="T32" s="20"/>
      <c r="U32" s="20"/>
    </row>
    <row r="33" spans="2:21" x14ac:dyDescent="0.25">
      <c r="B33" s="56"/>
      <c r="C33" s="61"/>
      <c r="D33" s="62"/>
      <c r="E33" s="20"/>
      <c r="F33" s="20"/>
      <c r="G33" s="20"/>
      <c r="H33" s="20"/>
      <c r="I33" s="20"/>
      <c r="J33" s="20"/>
      <c r="K33" s="20"/>
      <c r="L33" s="20"/>
      <c r="M33" s="20"/>
      <c r="N33" s="141" t="s">
        <v>209</v>
      </c>
      <c r="O33" s="20"/>
      <c r="P33" s="20"/>
      <c r="Q33" s="309">
        <f>SUM(Q14:Q32)</f>
        <v>0</v>
      </c>
      <c r="R33" s="20"/>
      <c r="S33" s="20"/>
      <c r="T33" s="20"/>
      <c r="U33" s="20"/>
    </row>
    <row r="34" spans="2:21" x14ac:dyDescent="0.25">
      <c r="B34" s="56"/>
      <c r="C34" s="61"/>
      <c r="D34" s="62"/>
      <c r="E34" s="20"/>
      <c r="F34" s="20"/>
      <c r="G34" s="20"/>
      <c r="H34" s="20"/>
      <c r="I34" s="20"/>
      <c r="J34" s="20"/>
      <c r="K34" s="20"/>
      <c r="L34" s="20"/>
      <c r="M34" s="20"/>
      <c r="N34" s="141" t="s">
        <v>87</v>
      </c>
      <c r="O34" s="20"/>
      <c r="P34" s="20"/>
      <c r="Q34" s="253">
        <f>Q33*15%</f>
        <v>0</v>
      </c>
      <c r="R34" s="20"/>
      <c r="S34" s="20"/>
      <c r="T34" s="20"/>
      <c r="U34" s="20"/>
    </row>
    <row r="35" spans="2:21" ht="15.75" thickBot="1" x14ac:dyDescent="0.3">
      <c r="B35" s="56"/>
      <c r="C35" s="61"/>
      <c r="D35" s="62"/>
      <c r="E35" s="20"/>
      <c r="F35" s="20"/>
      <c r="G35" s="20"/>
      <c r="H35" s="20"/>
      <c r="I35" s="20"/>
      <c r="J35" s="20"/>
      <c r="K35" s="20"/>
      <c r="L35" s="20"/>
      <c r="M35" s="20"/>
      <c r="N35" s="141" t="s">
        <v>210</v>
      </c>
      <c r="O35" s="20"/>
      <c r="P35" s="20"/>
      <c r="Q35" s="159">
        <f>Q33+Q34</f>
        <v>0</v>
      </c>
      <c r="R35" s="20"/>
      <c r="S35" s="20"/>
      <c r="T35" s="20"/>
      <c r="U35" s="20"/>
    </row>
    <row r="36" spans="2:21" ht="15.75" thickTop="1" x14ac:dyDescent="0.25">
      <c r="B36" s="30" t="s">
        <v>74</v>
      </c>
      <c r="C36" s="20"/>
      <c r="D36" s="20"/>
      <c r="E36" s="20"/>
      <c r="F36" s="20"/>
      <c r="G36" s="20"/>
      <c r="H36" s="20"/>
      <c r="I36" s="20"/>
      <c r="J36" s="20"/>
      <c r="K36" s="20"/>
      <c r="L36" s="20"/>
      <c r="M36" s="20"/>
      <c r="N36" s="20"/>
      <c r="O36" s="20"/>
      <c r="P36" s="20"/>
      <c r="Q36" s="20"/>
      <c r="R36" s="20"/>
      <c r="S36" s="20"/>
      <c r="T36" s="20"/>
      <c r="U36" s="20"/>
    </row>
    <row r="37" spans="2:21" x14ac:dyDescent="0.25">
      <c r="B37" s="34" t="s">
        <v>342</v>
      </c>
      <c r="C37" s="20"/>
      <c r="D37" s="20"/>
      <c r="E37" s="20"/>
      <c r="F37" s="20"/>
      <c r="G37" s="20"/>
      <c r="H37" s="20"/>
      <c r="I37" s="20"/>
      <c r="J37" s="20"/>
      <c r="K37" s="20"/>
      <c r="L37" s="20"/>
      <c r="M37" s="20"/>
      <c r="N37" s="20"/>
      <c r="O37" s="20"/>
      <c r="P37" s="20"/>
      <c r="Q37" s="20"/>
      <c r="R37" s="20"/>
      <c r="S37" s="20"/>
      <c r="T37" s="20"/>
      <c r="U37" s="20"/>
    </row>
    <row r="38" spans="2:21" x14ac:dyDescent="0.25">
      <c r="B38" s="20" t="s">
        <v>305</v>
      </c>
      <c r="C38" s="20"/>
      <c r="D38" s="20"/>
      <c r="E38" s="20"/>
      <c r="F38" s="20"/>
      <c r="G38" s="20"/>
      <c r="H38" s="20"/>
      <c r="I38" s="20"/>
      <c r="J38" s="20"/>
      <c r="K38" s="20"/>
      <c r="L38" s="20"/>
      <c r="M38" s="20"/>
      <c r="N38" s="20"/>
      <c r="O38" s="20"/>
      <c r="P38" s="20"/>
      <c r="Q38" s="20"/>
      <c r="R38" s="20"/>
      <c r="S38" s="20"/>
      <c r="T38" s="20"/>
      <c r="U38" s="20"/>
    </row>
    <row r="39" spans="2:21" x14ac:dyDescent="0.25">
      <c r="B39" s="48" t="s">
        <v>338</v>
      </c>
      <c r="C39" s="20"/>
      <c r="D39" s="20"/>
      <c r="E39" s="20"/>
      <c r="F39" s="20"/>
      <c r="G39" s="20"/>
      <c r="H39" s="20"/>
      <c r="I39" s="20"/>
      <c r="J39" s="20"/>
      <c r="K39" s="20"/>
      <c r="L39" s="20"/>
      <c r="M39" s="20"/>
      <c r="N39" s="20"/>
      <c r="O39" s="20"/>
      <c r="P39" s="20"/>
      <c r="Q39" s="20"/>
      <c r="R39" s="20"/>
      <c r="S39" s="20"/>
      <c r="T39" s="20"/>
      <c r="U39" s="20"/>
    </row>
    <row r="40" spans="2:21" x14ac:dyDescent="0.25">
      <c r="B40" s="282" t="s">
        <v>93</v>
      </c>
      <c r="C40" s="20"/>
      <c r="D40" s="20"/>
      <c r="E40" s="20"/>
      <c r="F40" s="20"/>
      <c r="G40" s="20"/>
      <c r="H40" s="20"/>
      <c r="I40" s="20"/>
      <c r="J40" s="20"/>
      <c r="K40" s="20"/>
      <c r="L40" s="20"/>
      <c r="M40" s="20"/>
      <c r="N40" s="20"/>
      <c r="O40" s="20"/>
      <c r="P40" s="20"/>
      <c r="Q40" s="20"/>
      <c r="R40" s="20"/>
      <c r="S40" s="20"/>
      <c r="T40" s="20"/>
      <c r="U40" s="20"/>
    </row>
    <row r="41" spans="2:21" x14ac:dyDescent="0.25">
      <c r="B41" s="56"/>
      <c r="C41" s="20"/>
      <c r="D41" s="20"/>
      <c r="E41" s="20"/>
      <c r="F41" s="20"/>
      <c r="G41" s="20"/>
      <c r="H41" s="20"/>
      <c r="I41" s="20"/>
      <c r="J41" s="20"/>
      <c r="K41" s="20"/>
      <c r="L41" s="20"/>
      <c r="M41" s="20"/>
      <c r="N41" s="20"/>
      <c r="O41" s="20"/>
      <c r="P41" s="20"/>
      <c r="Q41" s="20"/>
      <c r="R41" s="20"/>
      <c r="S41" s="20"/>
      <c r="T41" s="20"/>
      <c r="U41" s="20"/>
    </row>
    <row r="42" spans="2:21" x14ac:dyDescent="0.25">
      <c r="E42" s="20"/>
      <c r="F42" s="20"/>
    </row>
    <row r="43" spans="2:21" x14ac:dyDescent="0.25">
      <c r="E43" s="20"/>
      <c r="F43" s="20"/>
    </row>
  </sheetData>
  <sheetProtection algorithmName="SHA-512" hashValue="dRdG+g7obNq8owstB+x25e3Mxht1B+PPlkS5qX+8dT1/8PRt01gVa7mqsYipFVi4VTxU9ALJsKgfM5rpt9hpwg==" saltValue="ZwRePlVeap5E0m63gTmP3g==" spinCount="100000" sheet="1" objects="1" scenarios="1"/>
  <mergeCells count="13">
    <mergeCell ref="D14:D32"/>
    <mergeCell ref="C2:D2"/>
    <mergeCell ref="C3:D3"/>
    <mergeCell ref="C4:D4"/>
    <mergeCell ref="C5:D5"/>
    <mergeCell ref="B8:D8"/>
    <mergeCell ref="B11:S11"/>
    <mergeCell ref="B12:B13"/>
    <mergeCell ref="C12:C13"/>
    <mergeCell ref="D12:D13"/>
    <mergeCell ref="F12:I12"/>
    <mergeCell ref="K12:N12"/>
    <mergeCell ref="P12:S12"/>
  </mergeCells>
  <conditionalFormatting sqref="B33:D41">
    <cfRule type="expression" dxfId="123" priority="5">
      <formula>CELL("protect",B33)=0</formula>
    </cfRule>
  </conditionalFormatting>
  <conditionalFormatting sqref="B12:F12 E13">
    <cfRule type="expression" dxfId="122" priority="20">
      <formula>CELL("protect",B12)=0</formula>
    </cfRule>
  </conditionalFormatting>
  <conditionalFormatting sqref="B2:K2 B11 B14:B32 T11:U32">
    <cfRule type="expression" dxfId="121" priority="22">
      <formula>CELL("protect",B2)=0</formula>
    </cfRule>
  </conditionalFormatting>
  <conditionalFormatting sqref="B3:U10">
    <cfRule type="expression" dxfId="120" priority="21">
      <formula>CELL("protect",B3)=0</formula>
    </cfRule>
  </conditionalFormatting>
  <conditionalFormatting sqref="D14">
    <cfRule type="expression" dxfId="119" priority="12">
      <formula>CELL("protect",D14)=0</formula>
    </cfRule>
  </conditionalFormatting>
  <conditionalFormatting sqref="E33:F43">
    <cfRule type="expression" dxfId="118" priority="18">
      <formula>CELL("protect",E33)=0</formula>
    </cfRule>
  </conditionalFormatting>
  <conditionalFormatting sqref="F13:I32">
    <cfRule type="expression" dxfId="8" priority="8">
      <formula>CELL("protect",F13)=0</formula>
    </cfRule>
  </conditionalFormatting>
  <conditionalFormatting sqref="G33:U41">
    <cfRule type="expression" dxfId="117" priority="9">
      <formula>CELL("protect",G33)=0</formula>
    </cfRule>
  </conditionalFormatting>
  <conditionalFormatting sqref="J12:J13">
    <cfRule type="expression" dxfId="116" priority="17">
      <formula>CELL("protect",J12)=0</formula>
    </cfRule>
  </conditionalFormatting>
  <conditionalFormatting sqref="K12:K13">
    <cfRule type="expression" dxfId="115" priority="4">
      <formula>CELL("protect",K12)=0</formula>
    </cfRule>
  </conditionalFormatting>
  <conditionalFormatting sqref="L13:N13">
    <cfRule type="expression" dxfId="114" priority="7">
      <formula>CELL("protect",L13)=0</formula>
    </cfRule>
  </conditionalFormatting>
  <conditionalFormatting sqref="O13 Q13:S13">
    <cfRule type="expression" dxfId="113" priority="6">
      <formula>CELL("protect",O13)=0</formula>
    </cfRule>
  </conditionalFormatting>
  <conditionalFormatting sqref="O12:P12">
    <cfRule type="expression" dxfId="112" priority="16">
      <formula>CELL("protect",O12)=0</formula>
    </cfRule>
  </conditionalFormatting>
  <conditionalFormatting sqref="P13">
    <cfRule type="expression" dxfId="111" priority="3">
      <formula>CELL("protect",P13)=0</formula>
    </cfRule>
  </conditionalFormatting>
  <conditionalFormatting sqref="K14:N32">
    <cfRule type="expression" dxfId="7" priority="2">
      <formula>CELL("protect",K14)=0</formula>
    </cfRule>
  </conditionalFormatting>
  <conditionalFormatting sqref="P14:S32">
    <cfRule type="expression" dxfId="6" priority="1">
      <formula>CELL("protect",P14)=0</formula>
    </cfRule>
  </conditionalFormatting>
  <dataValidations count="1">
    <dataValidation type="decimal" allowBlank="1" showInputMessage="1" showErrorMessage="1" sqref="E14:S32" xr:uid="{10A0D6A9-BFD0-47C0-B002-E66D55FE748D}">
      <formula1>0</formula1>
      <formula2>999999999999999000</formula2>
    </dataValidation>
  </dataValidations>
  <pageMargins left="0.25" right="0.25" top="0.75" bottom="0.75" header="0.3" footer="0.3"/>
  <pageSetup paperSize="9" scale="5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B0E9F-B8C9-47F8-A4BF-E60D636DA9FE}">
  <sheetPr>
    <tabColor theme="4" tint="0.39997558519241921"/>
    <pageSetUpPr fitToPage="1"/>
  </sheetPr>
  <dimension ref="B2:U41"/>
  <sheetViews>
    <sheetView tabSelected="1" view="pageBreakPreview" topLeftCell="C1" zoomScale="60" zoomScaleNormal="100" workbookViewId="0">
      <selection activeCell="I45" sqref="I45"/>
    </sheetView>
  </sheetViews>
  <sheetFormatPr defaultColWidth="13.42578125" defaultRowHeight="15" x14ac:dyDescent="0.25"/>
  <cols>
    <col min="1" max="1" width="6" customWidth="1"/>
    <col min="2" max="2" width="22.28515625" customWidth="1"/>
    <col min="3" max="3" width="29.5703125" customWidth="1"/>
    <col min="4" max="4" width="25.85546875" customWidth="1"/>
    <col min="5" max="5" width="2" customWidth="1"/>
    <col min="6" max="7" width="17.7109375" customWidth="1"/>
    <col min="8" max="9" width="16.5703125" customWidth="1"/>
    <col min="10" max="10" width="2.85546875" customWidth="1"/>
    <col min="11" max="11" width="12.140625" customWidth="1"/>
    <col min="12" max="14" width="14.42578125" customWidth="1"/>
    <col min="15" max="15" width="2.7109375" customWidth="1"/>
    <col min="16" max="16" width="16.7109375" customWidth="1"/>
    <col min="17" max="17" width="18" customWidth="1"/>
    <col min="18" max="18" width="20.28515625" customWidth="1"/>
    <col min="19" max="19" width="19.85546875" customWidth="1"/>
  </cols>
  <sheetData>
    <row r="2" spans="2:21" x14ac:dyDescent="0.25">
      <c r="B2" s="18" t="s">
        <v>9</v>
      </c>
      <c r="C2" s="311" t="str">
        <f>'Cover Sheet'!C7</f>
        <v>RFP 04/2025</v>
      </c>
      <c r="D2" s="311"/>
      <c r="E2" s="20"/>
      <c r="F2" s="20"/>
      <c r="G2" s="20"/>
      <c r="H2" s="21" t="s">
        <v>10</v>
      </c>
      <c r="I2" s="19" t="str">
        <f>Index!A21</f>
        <v xml:space="preserve">  TD.5.3</v>
      </c>
      <c r="J2" s="20"/>
      <c r="K2" s="20"/>
      <c r="L2" s="161"/>
      <c r="M2" s="161"/>
      <c r="N2" s="161"/>
      <c r="O2" s="161"/>
      <c r="P2" s="161"/>
      <c r="Q2" s="161"/>
      <c r="R2" s="161"/>
      <c r="S2" s="161"/>
    </row>
    <row r="3" spans="2:21" x14ac:dyDescent="0.25">
      <c r="B3" s="18" t="s">
        <v>11</v>
      </c>
      <c r="C3" s="311" t="str">
        <f>'Cover Sheet'!C10</f>
        <v>Network Carrier and Infrastructure Services</v>
      </c>
      <c r="D3" s="311"/>
      <c r="E3" s="20"/>
      <c r="F3" s="20"/>
      <c r="G3" s="20"/>
      <c r="H3" s="20"/>
      <c r="I3" s="20"/>
      <c r="J3" s="20"/>
      <c r="K3" s="20"/>
      <c r="L3" s="20"/>
      <c r="M3" s="20"/>
      <c r="N3" s="20"/>
      <c r="O3" s="20"/>
      <c r="P3" s="20"/>
      <c r="Q3" s="20"/>
      <c r="R3" s="20"/>
      <c r="S3" s="20"/>
      <c r="T3" s="20"/>
      <c r="U3" s="20"/>
    </row>
    <row r="4" spans="2:21" x14ac:dyDescent="0.25">
      <c r="B4" s="18" t="s">
        <v>113</v>
      </c>
      <c r="C4" s="311" t="str">
        <f>'Cover Sheet'!C13</f>
        <v>Tower D: Data Carrier Services</v>
      </c>
      <c r="D4" s="311"/>
      <c r="E4" s="20"/>
      <c r="F4" s="20"/>
      <c r="G4" s="20"/>
      <c r="H4" s="20"/>
      <c r="I4" s="20"/>
      <c r="J4" s="20"/>
      <c r="K4" s="20"/>
      <c r="L4" s="20"/>
      <c r="M4" s="20"/>
      <c r="N4" s="20"/>
      <c r="O4" s="20"/>
      <c r="P4" s="20"/>
      <c r="Q4" s="20"/>
      <c r="R4" s="20"/>
      <c r="S4" s="20"/>
      <c r="T4" s="20"/>
      <c r="U4" s="20"/>
    </row>
    <row r="5" spans="2:21" x14ac:dyDescent="0.25">
      <c r="B5" s="22" t="s">
        <v>13</v>
      </c>
      <c r="C5" s="311">
        <f>'Cover Sheet'!C16</f>
        <v>0</v>
      </c>
      <c r="D5" s="311"/>
      <c r="E5" s="20"/>
      <c r="F5" s="20"/>
      <c r="G5" s="20"/>
      <c r="H5" s="20"/>
      <c r="I5" s="20"/>
      <c r="J5" s="20"/>
      <c r="K5" s="20"/>
      <c r="L5" s="20"/>
      <c r="M5" s="20"/>
      <c r="N5" s="20"/>
      <c r="O5" s="20"/>
      <c r="P5" s="20"/>
      <c r="Q5" s="20"/>
      <c r="R5" s="20"/>
      <c r="S5" s="20"/>
      <c r="T5" s="20"/>
      <c r="U5" s="20"/>
    </row>
    <row r="6" spans="2:21" x14ac:dyDescent="0.25">
      <c r="B6" s="56"/>
      <c r="C6" s="20"/>
      <c r="D6" s="20"/>
      <c r="E6" s="20"/>
      <c r="F6" s="20"/>
      <c r="G6" s="20"/>
      <c r="H6" s="20"/>
      <c r="I6" s="20"/>
      <c r="J6" s="20"/>
      <c r="K6" s="20"/>
      <c r="L6" s="20"/>
      <c r="M6" s="20"/>
      <c r="N6" s="20"/>
      <c r="O6" s="20"/>
      <c r="P6" s="20"/>
      <c r="Q6" s="20"/>
      <c r="R6" s="20"/>
      <c r="S6" s="20"/>
      <c r="T6" s="20"/>
      <c r="U6" s="20"/>
    </row>
    <row r="7" spans="2:21" x14ac:dyDescent="0.25">
      <c r="B7" s="56"/>
      <c r="C7" s="20"/>
      <c r="D7" s="20"/>
      <c r="E7" s="20"/>
      <c r="F7" s="20"/>
      <c r="G7" s="20"/>
      <c r="H7" s="20"/>
      <c r="I7" s="20"/>
      <c r="J7" s="20"/>
      <c r="K7" s="20"/>
      <c r="L7" s="20"/>
      <c r="M7" s="20"/>
      <c r="N7" s="20"/>
      <c r="O7" s="20"/>
      <c r="P7" s="20"/>
      <c r="Q7" s="20"/>
      <c r="R7" s="20"/>
      <c r="S7" s="20"/>
      <c r="T7" s="20"/>
      <c r="U7" s="20"/>
    </row>
    <row r="8" spans="2:21" ht="18.75" x14ac:dyDescent="0.3">
      <c r="B8" s="376" t="str">
        <f>"Template " &amp;I2&amp;" - "&amp;Index!B21</f>
        <v>Template   TD.5.3 - Satellite Sites Border</v>
      </c>
      <c r="C8" s="376"/>
      <c r="D8" s="376"/>
      <c r="E8" s="23"/>
      <c r="F8" s="23"/>
      <c r="G8" s="57"/>
      <c r="H8" s="57"/>
      <c r="I8" s="57"/>
      <c r="J8" s="57"/>
      <c r="K8" s="57"/>
      <c r="L8" s="57"/>
      <c r="M8" s="57"/>
      <c r="N8" s="57"/>
      <c r="O8" s="57"/>
      <c r="P8" s="57"/>
      <c r="Q8" s="57"/>
      <c r="R8" s="57"/>
      <c r="S8" s="57"/>
      <c r="T8" s="57"/>
      <c r="U8" s="57"/>
    </row>
    <row r="9" spans="2:21" x14ac:dyDescent="0.25">
      <c r="B9" s="56"/>
      <c r="C9" s="20"/>
      <c r="D9" s="20"/>
      <c r="E9" s="20"/>
      <c r="F9" s="20"/>
      <c r="G9" s="20"/>
      <c r="H9" s="20"/>
      <c r="I9" s="20"/>
      <c r="J9" s="20"/>
      <c r="K9" s="20"/>
      <c r="L9" s="20"/>
      <c r="M9" s="20"/>
      <c r="N9" s="20"/>
      <c r="O9" s="20"/>
      <c r="P9" s="20"/>
      <c r="Q9" s="20"/>
      <c r="R9" s="20"/>
      <c r="S9" s="20"/>
      <c r="T9" s="20"/>
      <c r="U9" s="20"/>
    </row>
    <row r="10" spans="2:21" x14ac:dyDescent="0.25">
      <c r="B10" s="56"/>
      <c r="C10" s="20"/>
      <c r="D10" s="20"/>
      <c r="E10" s="20"/>
      <c r="F10" s="20"/>
      <c r="G10" s="20"/>
      <c r="H10" s="20"/>
      <c r="I10" s="20"/>
      <c r="J10" s="20"/>
      <c r="K10" s="20"/>
      <c r="L10" s="20"/>
      <c r="M10" s="20"/>
      <c r="N10" s="20"/>
      <c r="O10" s="20"/>
      <c r="P10" s="20"/>
      <c r="Q10" s="20"/>
      <c r="R10" s="20"/>
      <c r="S10" s="20"/>
      <c r="T10" s="20"/>
      <c r="U10" s="20"/>
    </row>
    <row r="11" spans="2:21" x14ac:dyDescent="0.25">
      <c r="B11" s="336" t="s">
        <v>343</v>
      </c>
      <c r="C11" s="336"/>
      <c r="D11" s="336"/>
      <c r="E11" s="336"/>
      <c r="F11" s="336"/>
      <c r="G11" s="336"/>
      <c r="H11" s="336"/>
      <c r="I11" s="336"/>
      <c r="J11" s="336"/>
      <c r="K11" s="336"/>
      <c r="L11" s="336"/>
      <c r="M11" s="336"/>
      <c r="N11" s="336"/>
      <c r="O11" s="336"/>
      <c r="P11" s="336"/>
      <c r="Q11" s="336"/>
      <c r="R11" s="336"/>
      <c r="S11" s="336"/>
      <c r="T11" s="58"/>
      <c r="U11" s="40"/>
    </row>
    <row r="12" spans="2:21" ht="27.6" customHeight="1" x14ac:dyDescent="0.25">
      <c r="B12" s="59" t="s">
        <v>115</v>
      </c>
      <c r="C12" s="59" t="s">
        <v>292</v>
      </c>
      <c r="D12" s="36" t="s">
        <v>293</v>
      </c>
      <c r="E12" s="346" t="s">
        <v>152</v>
      </c>
      <c r="F12" s="346"/>
      <c r="G12" s="346"/>
      <c r="H12" s="346"/>
      <c r="I12" s="346"/>
      <c r="J12" s="211"/>
      <c r="K12" s="350" t="s">
        <v>153</v>
      </c>
      <c r="L12" s="351"/>
      <c r="M12" s="351"/>
      <c r="N12" s="351"/>
      <c r="O12" s="211"/>
      <c r="P12" s="386" t="s">
        <v>154</v>
      </c>
      <c r="Q12" s="387"/>
      <c r="R12" s="387"/>
      <c r="S12" s="399"/>
      <c r="T12" s="58"/>
      <c r="U12" s="58"/>
    </row>
    <row r="13" spans="2:21" ht="39" customHeight="1" x14ac:dyDescent="0.25">
      <c r="B13" s="59"/>
      <c r="C13" s="59"/>
      <c r="D13" s="36"/>
      <c r="E13" s="102"/>
      <c r="F13" s="112" t="s">
        <v>662</v>
      </c>
      <c r="G13" s="112" t="s">
        <v>155</v>
      </c>
      <c r="H13" s="112" t="s">
        <v>156</v>
      </c>
      <c r="I13" s="112" t="s">
        <v>157</v>
      </c>
      <c r="J13" s="211"/>
      <c r="K13" s="112" t="s">
        <v>662</v>
      </c>
      <c r="L13" s="112" t="s">
        <v>155</v>
      </c>
      <c r="M13" s="112" t="s">
        <v>156</v>
      </c>
      <c r="N13" s="112" t="s">
        <v>157</v>
      </c>
      <c r="O13" s="211"/>
      <c r="P13" s="112" t="s">
        <v>662</v>
      </c>
      <c r="Q13" s="112" t="s">
        <v>155</v>
      </c>
      <c r="R13" s="112" t="s">
        <v>156</v>
      </c>
      <c r="S13" s="112" t="s">
        <v>157</v>
      </c>
      <c r="T13" s="58"/>
      <c r="U13" s="58"/>
    </row>
    <row r="14" spans="2:21" ht="25.5" x14ac:dyDescent="0.25">
      <c r="B14" s="229">
        <v>1</v>
      </c>
      <c r="C14" s="210" t="s">
        <v>224</v>
      </c>
      <c r="D14" s="160" t="s">
        <v>344</v>
      </c>
      <c r="E14" s="211"/>
      <c r="F14" s="225"/>
      <c r="G14" s="225"/>
      <c r="H14" s="225"/>
      <c r="I14" s="225"/>
      <c r="J14" s="211"/>
      <c r="K14" s="225"/>
      <c r="L14" s="225"/>
      <c r="M14" s="225"/>
      <c r="N14" s="225"/>
      <c r="O14" s="211"/>
      <c r="P14" s="225"/>
      <c r="Q14" s="225"/>
      <c r="R14" s="225"/>
      <c r="S14" s="225"/>
      <c r="T14" s="20"/>
      <c r="U14" s="20"/>
    </row>
    <row r="15" spans="2:21" ht="15.75" thickBot="1" x14ac:dyDescent="0.3">
      <c r="B15" s="56"/>
      <c r="C15" s="61"/>
      <c r="D15" s="62"/>
      <c r="E15" s="63"/>
      <c r="F15" s="63"/>
      <c r="G15" s="20"/>
      <c r="H15" s="20"/>
      <c r="I15" s="20"/>
      <c r="J15" s="20"/>
      <c r="K15" s="20"/>
      <c r="L15" s="20"/>
      <c r="M15" s="20"/>
      <c r="N15" s="20"/>
      <c r="O15" s="20"/>
      <c r="P15" s="20"/>
      <c r="Q15" s="138">
        <f>SUM(Q14:Q14)</f>
        <v>0</v>
      </c>
      <c r="R15" s="20"/>
      <c r="S15" s="20"/>
      <c r="T15" s="20"/>
      <c r="U15" s="20"/>
    </row>
    <row r="16" spans="2:21" ht="15.75" thickTop="1" x14ac:dyDescent="0.25">
      <c r="B16" s="56"/>
      <c r="C16" s="61"/>
      <c r="D16" s="62"/>
      <c r="E16" s="63"/>
      <c r="F16" s="63"/>
      <c r="G16" s="20"/>
      <c r="H16" s="20"/>
      <c r="I16" s="20"/>
      <c r="J16" s="20"/>
      <c r="K16" s="20"/>
      <c r="L16" s="20"/>
      <c r="M16" s="20"/>
      <c r="N16" s="20"/>
      <c r="O16" s="20"/>
      <c r="P16" s="20"/>
      <c r="Q16" s="20"/>
      <c r="R16" s="20"/>
      <c r="S16" s="20"/>
      <c r="T16" s="20"/>
      <c r="U16" s="20"/>
    </row>
    <row r="17" spans="2:21" x14ac:dyDescent="0.25">
      <c r="B17" s="336" t="s">
        <v>345</v>
      </c>
      <c r="C17" s="336"/>
      <c r="D17" s="336"/>
      <c r="E17" s="336"/>
      <c r="F17" s="336"/>
      <c r="G17" s="336"/>
      <c r="H17" s="336"/>
      <c r="I17" s="336"/>
      <c r="J17" s="336"/>
      <c r="K17" s="336"/>
      <c r="L17" s="336"/>
      <c r="M17" s="336"/>
      <c r="N17" s="336"/>
      <c r="O17" s="336"/>
      <c r="P17" s="336"/>
      <c r="Q17" s="336"/>
      <c r="R17" s="336"/>
      <c r="S17" s="336"/>
      <c r="T17" s="20"/>
      <c r="U17" s="20"/>
    </row>
    <row r="18" spans="2:21" ht="25.5" x14ac:dyDescent="0.25">
      <c r="B18" s="59" t="s">
        <v>115</v>
      </c>
      <c r="C18" s="59" t="s">
        <v>292</v>
      </c>
      <c r="D18" s="36" t="s">
        <v>293</v>
      </c>
      <c r="E18" s="63"/>
      <c r="F18" s="351" t="s">
        <v>152</v>
      </c>
      <c r="G18" s="351"/>
      <c r="H18" s="351"/>
      <c r="I18" s="351"/>
      <c r="J18" s="352"/>
      <c r="K18" s="350" t="s">
        <v>153</v>
      </c>
      <c r="L18" s="351"/>
      <c r="M18" s="351"/>
      <c r="N18" s="351"/>
      <c r="O18" s="212"/>
      <c r="P18" s="386" t="s">
        <v>154</v>
      </c>
      <c r="Q18" s="387"/>
      <c r="R18" s="387"/>
      <c r="S18" s="399"/>
      <c r="T18" s="20"/>
      <c r="U18" s="20"/>
    </row>
    <row r="19" spans="2:21" ht="39" customHeight="1" x14ac:dyDescent="0.25">
      <c r="B19" s="59"/>
      <c r="C19" s="59"/>
      <c r="D19" s="36"/>
      <c r="E19" s="63"/>
      <c r="F19" s="112" t="s">
        <v>662</v>
      </c>
      <c r="G19" s="112" t="s">
        <v>155</v>
      </c>
      <c r="H19" s="112" t="s">
        <v>156</v>
      </c>
      <c r="I19" s="112" t="s">
        <v>157</v>
      </c>
      <c r="J19" s="212"/>
      <c r="K19" s="80" t="s">
        <v>662</v>
      </c>
      <c r="L19" s="112" t="s">
        <v>155</v>
      </c>
      <c r="M19" s="112" t="s">
        <v>156</v>
      </c>
      <c r="N19" s="112" t="s">
        <v>157</v>
      </c>
      <c r="O19" s="212"/>
      <c r="P19" s="80" t="s">
        <v>662</v>
      </c>
      <c r="Q19" s="112" t="s">
        <v>155</v>
      </c>
      <c r="R19" s="112" t="s">
        <v>156</v>
      </c>
      <c r="S19" s="112" t="s">
        <v>157</v>
      </c>
      <c r="T19" s="20"/>
      <c r="U19" s="20"/>
    </row>
    <row r="20" spans="2:21" x14ac:dyDescent="0.25">
      <c r="B20" s="60">
        <v>1</v>
      </c>
      <c r="C20" s="210" t="s">
        <v>222</v>
      </c>
      <c r="D20" s="184" t="s">
        <v>346</v>
      </c>
      <c r="E20" s="63"/>
      <c r="F20" s="225"/>
      <c r="G20" s="225"/>
      <c r="H20" s="225"/>
      <c r="I20" s="225"/>
      <c r="J20" s="212"/>
      <c r="K20" s="225"/>
      <c r="L20" s="225"/>
      <c r="M20" s="225"/>
      <c r="N20" s="225"/>
      <c r="O20" s="212"/>
      <c r="P20" s="225"/>
      <c r="Q20" s="225"/>
      <c r="R20" s="225"/>
      <c r="S20" s="225"/>
      <c r="T20" s="20"/>
      <c r="U20" s="20"/>
    </row>
    <row r="21" spans="2:21" x14ac:dyDescent="0.25">
      <c r="B21" s="60">
        <v>2</v>
      </c>
      <c r="C21" s="210" t="s">
        <v>224</v>
      </c>
      <c r="D21" s="184" t="s">
        <v>346</v>
      </c>
      <c r="E21" s="63"/>
      <c r="F21" s="225"/>
      <c r="G21" s="225"/>
      <c r="H21" s="225"/>
      <c r="I21" s="225"/>
      <c r="J21" s="20"/>
      <c r="K21" s="225"/>
      <c r="L21" s="225"/>
      <c r="M21" s="225"/>
      <c r="N21" s="225"/>
      <c r="O21" s="20"/>
      <c r="P21" s="225"/>
      <c r="Q21" s="225"/>
      <c r="R21" s="225"/>
      <c r="S21" s="225"/>
      <c r="T21" s="20"/>
      <c r="U21" s="20"/>
    </row>
    <row r="22" spans="2:21" x14ac:dyDescent="0.25">
      <c r="B22" s="60">
        <v>3</v>
      </c>
      <c r="C22" s="210" t="s">
        <v>225</v>
      </c>
      <c r="D22" s="184" t="s">
        <v>346</v>
      </c>
      <c r="E22" s="63"/>
      <c r="F22" s="225"/>
      <c r="G22" s="225"/>
      <c r="H22" s="225"/>
      <c r="I22" s="225"/>
      <c r="J22" s="20"/>
      <c r="K22" s="225"/>
      <c r="L22" s="225"/>
      <c r="M22" s="225"/>
      <c r="N22" s="225"/>
      <c r="O22" s="20"/>
      <c r="P22" s="225"/>
      <c r="Q22" s="225"/>
      <c r="R22" s="225"/>
      <c r="S22" s="225"/>
      <c r="T22" s="20"/>
      <c r="U22" s="20"/>
    </row>
    <row r="23" spans="2:21" x14ac:dyDescent="0.25">
      <c r="B23" s="60">
        <v>4</v>
      </c>
      <c r="C23" s="210" t="s">
        <v>226</v>
      </c>
      <c r="D23" s="184" t="s">
        <v>346</v>
      </c>
      <c r="E23" s="63"/>
      <c r="F23" s="225"/>
      <c r="G23" s="225"/>
      <c r="H23" s="225"/>
      <c r="I23" s="225"/>
      <c r="J23" s="20"/>
      <c r="K23" s="225"/>
      <c r="L23" s="225"/>
      <c r="M23" s="225"/>
      <c r="N23" s="225"/>
      <c r="O23" s="20"/>
      <c r="P23" s="225"/>
      <c r="Q23" s="225"/>
      <c r="R23" s="225"/>
      <c r="S23" s="225"/>
      <c r="T23" s="20"/>
      <c r="U23" s="20"/>
    </row>
    <row r="24" spans="2:21" x14ac:dyDescent="0.25">
      <c r="B24" s="60">
        <v>5</v>
      </c>
      <c r="C24" s="210" t="s">
        <v>227</v>
      </c>
      <c r="D24" s="184" t="s">
        <v>346</v>
      </c>
      <c r="E24" s="63"/>
      <c r="F24" s="225"/>
      <c r="G24" s="225"/>
      <c r="H24" s="225"/>
      <c r="I24" s="225"/>
      <c r="J24" s="20"/>
      <c r="K24" s="225"/>
      <c r="L24" s="225"/>
      <c r="M24" s="225"/>
      <c r="N24" s="225"/>
      <c r="O24" s="20"/>
      <c r="P24" s="225"/>
      <c r="Q24" s="225"/>
      <c r="R24" s="225"/>
      <c r="S24" s="225"/>
      <c r="T24" s="20"/>
      <c r="U24" s="20"/>
    </row>
    <row r="25" spans="2:21" x14ac:dyDescent="0.25">
      <c r="B25" s="60">
        <v>6</v>
      </c>
      <c r="C25" s="210" t="s">
        <v>228</v>
      </c>
      <c r="D25" s="184" t="s">
        <v>346</v>
      </c>
      <c r="E25" s="63"/>
      <c r="F25" s="225"/>
      <c r="G25" s="225"/>
      <c r="H25" s="225"/>
      <c r="I25" s="225"/>
      <c r="J25" s="20"/>
      <c r="K25" s="225"/>
      <c r="L25" s="225"/>
      <c r="M25" s="225"/>
      <c r="N25" s="225"/>
      <c r="O25" s="20"/>
      <c r="P25" s="225"/>
      <c r="Q25" s="225"/>
      <c r="R25" s="225"/>
      <c r="S25" s="225"/>
      <c r="T25" s="20"/>
      <c r="U25" s="20"/>
    </row>
    <row r="26" spans="2:21" x14ac:dyDescent="0.25">
      <c r="B26" s="60">
        <v>7</v>
      </c>
      <c r="C26" s="210" t="s">
        <v>229</v>
      </c>
      <c r="D26" s="184" t="s">
        <v>346</v>
      </c>
      <c r="E26" s="63"/>
      <c r="F26" s="225"/>
      <c r="G26" s="225"/>
      <c r="H26" s="225"/>
      <c r="I26" s="225"/>
      <c r="J26" s="20"/>
      <c r="K26" s="225"/>
      <c r="L26" s="225"/>
      <c r="M26" s="225"/>
      <c r="N26" s="225"/>
      <c r="O26" s="20"/>
      <c r="P26" s="225"/>
      <c r="Q26" s="225"/>
      <c r="R26" s="225"/>
      <c r="S26" s="225"/>
      <c r="T26" s="20"/>
      <c r="U26" s="20"/>
    </row>
    <row r="27" spans="2:21" x14ac:dyDescent="0.25">
      <c r="B27" s="60">
        <v>8</v>
      </c>
      <c r="C27" s="210" t="s">
        <v>231</v>
      </c>
      <c r="D27" s="184" t="s">
        <v>346</v>
      </c>
      <c r="E27" s="63"/>
      <c r="F27" s="225"/>
      <c r="G27" s="225"/>
      <c r="H27" s="225"/>
      <c r="I27" s="225"/>
      <c r="J27" s="20"/>
      <c r="K27" s="225"/>
      <c r="L27" s="225"/>
      <c r="M27" s="225"/>
      <c r="N27" s="225"/>
      <c r="O27" s="20"/>
      <c r="P27" s="225"/>
      <c r="Q27" s="225"/>
      <c r="R27" s="225"/>
      <c r="S27" s="225"/>
      <c r="T27" s="20"/>
      <c r="U27" s="20"/>
    </row>
    <row r="28" spans="2:21" x14ac:dyDescent="0.25">
      <c r="B28" s="60">
        <v>9</v>
      </c>
      <c r="C28" s="210" t="s">
        <v>230</v>
      </c>
      <c r="D28" s="184" t="s">
        <v>346</v>
      </c>
      <c r="E28" s="63"/>
      <c r="F28" s="225"/>
      <c r="G28" s="225"/>
      <c r="H28" s="225"/>
      <c r="I28" s="225"/>
      <c r="J28" s="20"/>
      <c r="K28" s="225"/>
      <c r="L28" s="225"/>
      <c r="M28" s="225"/>
      <c r="N28" s="225"/>
      <c r="O28" s="20"/>
      <c r="P28" s="225"/>
      <c r="Q28" s="225"/>
      <c r="R28" s="225"/>
      <c r="S28" s="225"/>
      <c r="T28" s="20"/>
      <c r="U28" s="20"/>
    </row>
    <row r="29" spans="2:21" x14ac:dyDescent="0.25">
      <c r="B29" s="60">
        <v>10</v>
      </c>
      <c r="C29" s="210" t="s">
        <v>347</v>
      </c>
      <c r="D29" s="184" t="s">
        <v>348</v>
      </c>
      <c r="E29" s="63"/>
      <c r="F29" s="225"/>
      <c r="G29" s="225"/>
      <c r="H29" s="225"/>
      <c r="I29" s="225"/>
      <c r="J29" s="20"/>
      <c r="K29" s="225"/>
      <c r="L29" s="225"/>
      <c r="M29" s="225"/>
      <c r="N29" s="225"/>
      <c r="O29" s="20"/>
      <c r="P29" s="225"/>
      <c r="Q29" s="225"/>
      <c r="R29" s="225"/>
      <c r="S29" s="225"/>
      <c r="T29" s="20"/>
      <c r="U29" s="20"/>
    </row>
    <row r="30" spans="2:21" x14ac:dyDescent="0.25">
      <c r="B30" s="60">
        <v>11</v>
      </c>
      <c r="C30" s="210" t="s">
        <v>349</v>
      </c>
      <c r="D30" s="184" t="s">
        <v>348</v>
      </c>
      <c r="E30" s="63"/>
      <c r="F30" s="225"/>
      <c r="G30" s="225"/>
      <c r="H30" s="225"/>
      <c r="I30" s="225"/>
      <c r="J30" s="20"/>
      <c r="K30" s="225"/>
      <c r="L30" s="225"/>
      <c r="M30" s="225"/>
      <c r="N30" s="225"/>
      <c r="O30" s="20"/>
      <c r="P30" s="225"/>
      <c r="Q30" s="225"/>
      <c r="R30" s="225"/>
      <c r="S30" s="225"/>
      <c r="T30" s="20"/>
      <c r="U30" s="20"/>
    </row>
    <row r="31" spans="2:21" x14ac:dyDescent="0.25">
      <c r="B31" s="60">
        <v>12</v>
      </c>
      <c r="C31" s="210" t="s">
        <v>350</v>
      </c>
      <c r="D31" s="184" t="s">
        <v>348</v>
      </c>
      <c r="E31" s="63"/>
      <c r="F31" s="225"/>
      <c r="G31" s="225"/>
      <c r="H31" s="225"/>
      <c r="I31" s="225"/>
      <c r="J31" s="20"/>
      <c r="K31" s="225"/>
      <c r="L31" s="225"/>
      <c r="M31" s="225"/>
      <c r="N31" s="225"/>
      <c r="O31" s="20"/>
      <c r="P31" s="225"/>
      <c r="Q31" s="225"/>
      <c r="R31" s="225"/>
      <c r="S31" s="225"/>
      <c r="T31" s="20"/>
      <c r="U31" s="20"/>
    </row>
    <row r="32" spans="2:21" x14ac:dyDescent="0.25">
      <c r="B32" s="60">
        <v>13</v>
      </c>
      <c r="C32" s="184" t="s">
        <v>351</v>
      </c>
      <c r="D32" s="184" t="s">
        <v>346</v>
      </c>
      <c r="E32" s="63"/>
      <c r="F32" s="225"/>
      <c r="G32" s="225"/>
      <c r="H32" s="225"/>
      <c r="I32" s="225"/>
      <c r="J32" s="20"/>
      <c r="K32" s="225"/>
      <c r="L32" s="225"/>
      <c r="M32" s="225"/>
      <c r="N32" s="225"/>
      <c r="O32" s="20"/>
      <c r="P32" s="225"/>
      <c r="Q32" s="225"/>
      <c r="R32" s="225"/>
      <c r="S32" s="225"/>
      <c r="T32" s="20"/>
      <c r="U32" s="20"/>
    </row>
    <row r="33" spans="2:21" ht="15.75" thickBot="1" x14ac:dyDescent="0.3">
      <c r="B33" s="157"/>
      <c r="C33" s="161"/>
      <c r="D33" s="161"/>
      <c r="E33" s="63"/>
      <c r="F33" s="63"/>
      <c r="G33" s="20"/>
      <c r="H33" s="20"/>
      <c r="I33" s="20"/>
      <c r="J33" s="20"/>
      <c r="K33" s="20"/>
      <c r="L33" s="20"/>
      <c r="M33" s="20"/>
      <c r="N33" s="20"/>
      <c r="O33" s="20"/>
      <c r="P33" s="20"/>
      <c r="Q33" s="138">
        <f>SUM(Q20:Q32)</f>
        <v>0</v>
      </c>
      <c r="R33" s="20"/>
      <c r="S33" s="20"/>
      <c r="T33" s="20"/>
      <c r="U33" s="20"/>
    </row>
    <row r="34" spans="2:21" ht="15.75" thickTop="1" x14ac:dyDescent="0.25">
      <c r="B34" s="157"/>
      <c r="C34" s="161"/>
      <c r="D34" s="161"/>
      <c r="E34" s="63"/>
      <c r="F34" s="63"/>
      <c r="G34" s="20"/>
      <c r="H34" s="20"/>
      <c r="I34" s="20"/>
      <c r="J34" s="20"/>
      <c r="K34" s="20"/>
      <c r="L34" s="20"/>
      <c r="M34" s="20"/>
      <c r="N34" s="20"/>
      <c r="O34" s="20"/>
      <c r="P34" s="20"/>
      <c r="Q34" s="158"/>
      <c r="R34" s="20"/>
      <c r="S34" s="20"/>
      <c r="T34" s="20"/>
      <c r="U34" s="20"/>
    </row>
    <row r="35" spans="2:21" x14ac:dyDescent="0.25">
      <c r="B35" s="157"/>
      <c r="C35" s="161"/>
      <c r="D35" s="161"/>
      <c r="E35" s="63"/>
      <c r="F35" s="63"/>
      <c r="G35" s="20"/>
      <c r="H35" s="20"/>
      <c r="I35" s="20"/>
      <c r="J35" s="20"/>
      <c r="K35" s="20"/>
      <c r="L35" s="20"/>
      <c r="M35" s="20"/>
      <c r="N35" s="141" t="s">
        <v>209</v>
      </c>
      <c r="O35" s="20"/>
      <c r="P35" s="20"/>
      <c r="Q35" s="257">
        <f>Q33+Q15</f>
        <v>0</v>
      </c>
      <c r="R35" s="20"/>
      <c r="S35" s="20"/>
      <c r="T35" s="20"/>
      <c r="U35" s="20"/>
    </row>
    <row r="36" spans="2:21" x14ac:dyDescent="0.25">
      <c r="B36" s="30" t="s">
        <v>74</v>
      </c>
      <c r="C36" s="20"/>
      <c r="D36" s="20"/>
      <c r="E36" s="64"/>
      <c r="F36" s="64"/>
      <c r="G36" s="20"/>
      <c r="H36" s="20"/>
      <c r="I36" s="20"/>
      <c r="J36" s="20"/>
      <c r="K36" s="20"/>
      <c r="L36" s="20"/>
      <c r="M36" s="20"/>
      <c r="N36" s="141" t="s">
        <v>87</v>
      </c>
      <c r="O36" s="20"/>
      <c r="P36" s="20"/>
      <c r="Q36" s="257">
        <f>Q35*15%</f>
        <v>0</v>
      </c>
      <c r="R36" s="20"/>
      <c r="S36" s="20"/>
      <c r="T36" s="20"/>
      <c r="U36" s="20"/>
    </row>
    <row r="37" spans="2:21" x14ac:dyDescent="0.25">
      <c r="B37" s="34" t="s">
        <v>304</v>
      </c>
      <c r="C37" s="20"/>
      <c r="D37" s="20"/>
      <c r="E37" s="20"/>
      <c r="F37" s="20"/>
      <c r="G37" s="20"/>
      <c r="H37" s="20"/>
      <c r="I37" s="20"/>
      <c r="J37" s="20"/>
      <c r="K37" s="20"/>
      <c r="L37" s="20"/>
      <c r="M37" s="20"/>
      <c r="N37" s="141" t="s">
        <v>210</v>
      </c>
      <c r="O37" s="20"/>
      <c r="P37" s="20"/>
      <c r="Q37" s="257">
        <f t="shared" ref="Q36:Q37" si="0">Q35+Q17</f>
        <v>0</v>
      </c>
      <c r="R37" s="20"/>
      <c r="S37" s="20"/>
      <c r="T37" s="20"/>
      <c r="U37" s="20"/>
    </row>
    <row r="38" spans="2:21" x14ac:dyDescent="0.25">
      <c r="B38" s="20" t="s">
        <v>305</v>
      </c>
      <c r="C38" s="20"/>
      <c r="D38" s="20"/>
      <c r="E38" s="65"/>
      <c r="F38" s="65"/>
      <c r="G38" s="20"/>
      <c r="H38" s="20"/>
      <c r="I38" s="20"/>
      <c r="J38" s="20"/>
      <c r="K38" s="20"/>
      <c r="L38" s="20"/>
      <c r="M38" s="20"/>
      <c r="N38" s="20"/>
      <c r="O38" s="20"/>
      <c r="P38" s="20"/>
      <c r="Q38" s="20"/>
      <c r="R38" s="20"/>
      <c r="S38" s="20"/>
      <c r="T38" s="20"/>
      <c r="U38" s="20"/>
    </row>
    <row r="39" spans="2:21" x14ac:dyDescent="0.25">
      <c r="B39" s="48" t="s">
        <v>338</v>
      </c>
      <c r="C39" s="20"/>
      <c r="D39" s="20"/>
      <c r="E39" s="65"/>
      <c r="F39" s="65"/>
      <c r="G39" s="20"/>
      <c r="H39" s="20"/>
      <c r="I39" s="20"/>
      <c r="J39" s="20"/>
      <c r="K39" s="20"/>
      <c r="L39" s="20"/>
      <c r="M39" s="20"/>
      <c r="N39" s="20"/>
      <c r="O39" s="20"/>
      <c r="P39" s="20"/>
      <c r="Q39" s="20"/>
      <c r="R39" s="20"/>
      <c r="S39" s="20"/>
      <c r="T39" s="20"/>
      <c r="U39" s="20"/>
    </row>
    <row r="40" spans="2:21" x14ac:dyDescent="0.25">
      <c r="B40" s="282" t="s">
        <v>93</v>
      </c>
      <c r="C40" s="20"/>
      <c r="D40" s="20"/>
      <c r="E40" s="65"/>
      <c r="F40" s="65"/>
      <c r="G40" s="20"/>
      <c r="H40" s="20"/>
      <c r="I40" s="20"/>
      <c r="J40" s="20"/>
      <c r="K40" s="20"/>
      <c r="L40" s="20"/>
      <c r="M40" s="20"/>
      <c r="N40" s="20"/>
      <c r="O40" s="20"/>
      <c r="P40" s="20"/>
      <c r="Q40" s="20"/>
      <c r="R40" s="20"/>
      <c r="S40" s="20"/>
      <c r="T40" s="20"/>
      <c r="U40" s="20"/>
    </row>
    <row r="41" spans="2:21" x14ac:dyDescent="0.25">
      <c r="B41" s="56"/>
      <c r="C41" s="20"/>
      <c r="D41" s="20"/>
      <c r="E41" s="66"/>
      <c r="F41" s="66"/>
      <c r="G41" s="20"/>
      <c r="H41" s="20"/>
      <c r="I41" s="20"/>
      <c r="J41" s="20"/>
      <c r="K41" s="20"/>
      <c r="L41" s="20"/>
      <c r="M41" s="20"/>
      <c r="N41" s="20"/>
      <c r="O41" s="20"/>
      <c r="P41" s="20"/>
      <c r="Q41" s="20"/>
      <c r="R41" s="20"/>
      <c r="S41" s="20"/>
      <c r="T41" s="20"/>
      <c r="U41" s="20"/>
    </row>
  </sheetData>
  <sheetProtection algorithmName="SHA-512" hashValue="B3TM2rfGtAJxAJR14OQyaxPfn9X8x2x+AJFENBuEprFRDqScmhLH23cz3RbDgwLpyTyPZcVKTXgKARIjlBdLgA==" saltValue="q/8ol4cAaafnAxqWe3zlPQ==" spinCount="100000" sheet="1" objects="1" scenarios="1"/>
  <mergeCells count="13">
    <mergeCell ref="B17:S17"/>
    <mergeCell ref="E12:I12"/>
    <mergeCell ref="F18:J18"/>
    <mergeCell ref="P18:S18"/>
    <mergeCell ref="P12:S12"/>
    <mergeCell ref="K18:N18"/>
    <mergeCell ref="K12:N12"/>
    <mergeCell ref="B11:S11"/>
    <mergeCell ref="C2:D2"/>
    <mergeCell ref="C3:D3"/>
    <mergeCell ref="C4:D4"/>
    <mergeCell ref="C5:D5"/>
    <mergeCell ref="B8:D8"/>
  </mergeCells>
  <conditionalFormatting sqref="B2:K2 B14 D14 T14:U14">
    <cfRule type="expression" dxfId="110" priority="33">
      <formula>CELL("protect",B2)=0</formula>
    </cfRule>
  </conditionalFormatting>
  <conditionalFormatting sqref="B17:S17">
    <cfRule type="expression" dxfId="109" priority="27">
      <formula>CELL("protect",B17)=0</formula>
    </cfRule>
  </conditionalFormatting>
  <conditionalFormatting sqref="B3:U11 B12:I12 T12:U13 B13:E13">
    <cfRule type="expression" dxfId="108" priority="29">
      <formula>CELL("protect",B3)=0</formula>
    </cfRule>
  </conditionalFormatting>
  <conditionalFormatting sqref="B15:U16 T17:U32 E18:E32 J21:J32 O21:O32 E33:U34 E35:M35 B36:M37">
    <cfRule type="expression" dxfId="107" priority="30">
      <formula>CELL("protect",B15)=0</formula>
    </cfRule>
  </conditionalFormatting>
  <conditionalFormatting sqref="B38:U41">
    <cfRule type="expression" dxfId="106" priority="9">
      <formula>CELL("protect",B38)=0</formula>
    </cfRule>
  </conditionalFormatting>
  <conditionalFormatting sqref="F18 B18:D19 B20:B35">
    <cfRule type="expression" dxfId="105" priority="28">
      <formula>CELL("protect",B18)=0</formula>
    </cfRule>
  </conditionalFormatting>
  <conditionalFormatting sqref="F13:I14">
    <cfRule type="expression" dxfId="104" priority="6">
      <formula>CELL("protect",F13)=0</formula>
    </cfRule>
  </conditionalFormatting>
  <conditionalFormatting sqref="F19:I32">
    <cfRule type="expression" dxfId="103" priority="12">
      <formula>CELL("protect",F19)=0</formula>
    </cfRule>
  </conditionalFormatting>
  <conditionalFormatting sqref="K12:K14 L14:N14">
    <cfRule type="expression" dxfId="102" priority="3">
      <formula>CELL("protect",K12)=0</formula>
    </cfRule>
  </conditionalFormatting>
  <conditionalFormatting sqref="K18:K19">
    <cfRule type="expression" dxfId="101" priority="8">
      <formula>CELL("protect",K18)=0</formula>
    </cfRule>
  </conditionalFormatting>
  <conditionalFormatting sqref="L13:N13">
    <cfRule type="expression" dxfId="100" priority="14">
      <formula>CELL("protect",L13)=0</formula>
    </cfRule>
  </conditionalFormatting>
  <conditionalFormatting sqref="L19:N19">
    <cfRule type="expression" dxfId="99" priority="11">
      <formula>CELL("protect",L19)=0</formula>
    </cfRule>
  </conditionalFormatting>
  <conditionalFormatting sqref="N35:U37">
    <cfRule type="expression" dxfId="98" priority="16">
      <formula>CELL("protect",N35)=0</formula>
    </cfRule>
  </conditionalFormatting>
  <conditionalFormatting sqref="P12:P14 Q14:S14">
    <cfRule type="expression" dxfId="97" priority="4">
      <formula>CELL("protect",P12)=0</formula>
    </cfRule>
  </conditionalFormatting>
  <conditionalFormatting sqref="P18:P19">
    <cfRule type="expression" dxfId="96" priority="7">
      <formula>CELL("protect",P18)=0</formula>
    </cfRule>
  </conditionalFormatting>
  <conditionalFormatting sqref="Q13:S13">
    <cfRule type="expression" dxfId="95" priority="13">
      <formula>CELL("protect",Q13)=0</formula>
    </cfRule>
  </conditionalFormatting>
  <conditionalFormatting sqref="Q19:S19">
    <cfRule type="expression" dxfId="94" priority="10">
      <formula>CELL("protect",Q19)=0</formula>
    </cfRule>
  </conditionalFormatting>
  <conditionalFormatting sqref="K20:N32">
    <cfRule type="expression" dxfId="10" priority="2">
      <formula>CELL("protect",K20)=0</formula>
    </cfRule>
  </conditionalFormatting>
  <conditionalFormatting sqref="P20:S32">
    <cfRule type="expression" dxfId="9" priority="1">
      <formula>CELL("protect",P20)=0</formula>
    </cfRule>
  </conditionalFormatting>
  <dataValidations count="1">
    <dataValidation type="decimal" allowBlank="1" showInputMessage="1" showErrorMessage="1" sqref="E14:S14 J12:J13 O18:O19 J19 O12:O13 F20:S20" xr:uid="{41ED136D-924D-421F-AE66-A7F52AFB0230}">
      <formula1>0</formula1>
      <formula2>999999999999999000</formula2>
    </dataValidation>
  </dataValidations>
  <pageMargins left="0.25" right="0.25" top="0.75" bottom="0.75" header="0.3" footer="0.3"/>
  <pageSetup paperSize="9" scale="4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BD2F-E51C-4264-A609-27B98069CD66}">
  <sheetPr>
    <tabColor theme="4" tint="0.39997558519241921"/>
    <pageSetUpPr fitToPage="1"/>
  </sheetPr>
  <dimension ref="B1:AA35"/>
  <sheetViews>
    <sheetView view="pageBreakPreview" zoomScale="60" zoomScaleNormal="100" workbookViewId="0">
      <selection activeCell="F25" sqref="F25:I26"/>
    </sheetView>
  </sheetViews>
  <sheetFormatPr defaultRowHeight="15" x14ac:dyDescent="0.25"/>
  <cols>
    <col min="1" max="1" width="7.28515625" customWidth="1"/>
    <col min="2" max="2" width="22" customWidth="1"/>
    <col min="3" max="3" width="44" bestFit="1" customWidth="1"/>
    <col min="4" max="4" width="16.5703125" customWidth="1"/>
    <col min="5" max="5" width="1.85546875" customWidth="1"/>
    <col min="6" max="6" width="11.85546875" customWidth="1"/>
    <col min="7" max="8" width="14.7109375" customWidth="1"/>
    <col min="9" max="9" width="20.28515625" customWidth="1"/>
    <col min="10" max="10" width="1.85546875" customWidth="1"/>
    <col min="11" max="11" width="15.42578125" customWidth="1"/>
    <col min="12" max="14" width="16.5703125" customWidth="1"/>
    <col min="15" max="15" width="1.7109375" customWidth="1"/>
    <col min="16" max="16" width="15" customWidth="1"/>
    <col min="17" max="19" width="16.5703125" customWidth="1"/>
    <col min="20" max="20" width="2.140625" customWidth="1"/>
    <col min="21" max="21" width="16.85546875" customWidth="1"/>
    <col min="22" max="24" width="17.7109375" customWidth="1"/>
    <col min="25" max="25" width="10.28515625" customWidth="1"/>
  </cols>
  <sheetData>
    <row r="1" spans="2:27" x14ac:dyDescent="0.25">
      <c r="B1" s="161"/>
      <c r="C1" s="161"/>
      <c r="D1" s="161"/>
      <c r="E1" s="161"/>
      <c r="F1" s="161"/>
      <c r="G1" s="161"/>
      <c r="H1" s="161"/>
      <c r="I1" s="161"/>
      <c r="J1" s="161"/>
      <c r="K1" s="161"/>
      <c r="L1" s="161"/>
      <c r="M1" s="161"/>
      <c r="N1" s="161"/>
      <c r="O1" s="161"/>
      <c r="P1" s="161"/>
      <c r="Q1" s="161"/>
      <c r="R1" s="161"/>
      <c r="S1" s="161"/>
      <c r="T1" s="161"/>
      <c r="U1" s="161"/>
      <c r="V1" s="161"/>
      <c r="W1" s="161"/>
      <c r="X1" s="161"/>
    </row>
    <row r="2" spans="2:27" x14ac:dyDescent="0.25">
      <c r="B2" s="18" t="s">
        <v>9</v>
      </c>
      <c r="C2" s="311" t="str">
        <f>'Cover Sheet'!C7</f>
        <v>RFP 04/2025</v>
      </c>
      <c r="D2" s="311"/>
      <c r="E2" s="55"/>
      <c r="F2" s="55"/>
      <c r="G2" s="55"/>
      <c r="H2" s="55"/>
      <c r="I2" s="55"/>
      <c r="J2" s="55"/>
      <c r="K2" s="55"/>
      <c r="L2" s="51"/>
      <c r="M2" s="21" t="s">
        <v>10</v>
      </c>
      <c r="N2" s="19" t="str">
        <f>Index!A22</f>
        <v>TD.6</v>
      </c>
      <c r="O2" s="20"/>
      <c r="P2" s="20"/>
      <c r="Q2" s="20"/>
      <c r="R2" s="161"/>
      <c r="S2" s="161"/>
      <c r="T2" s="161"/>
      <c r="U2" s="161"/>
      <c r="V2" s="161"/>
      <c r="W2" s="161"/>
      <c r="X2" s="161"/>
    </row>
    <row r="3" spans="2:27" x14ac:dyDescent="0.25">
      <c r="B3" s="18" t="s">
        <v>11</v>
      </c>
      <c r="C3" s="311" t="str">
        <f>'Cover Sheet'!C10</f>
        <v>Network Carrier and Infrastructure Services</v>
      </c>
      <c r="D3" s="311"/>
      <c r="E3" s="55"/>
      <c r="F3" s="55"/>
      <c r="G3" s="55"/>
      <c r="H3" s="55"/>
      <c r="I3" s="55"/>
      <c r="J3" s="55"/>
      <c r="K3" s="55"/>
      <c r="L3" s="55"/>
      <c r="M3" s="21"/>
      <c r="N3" s="55"/>
      <c r="O3" s="20"/>
      <c r="P3" s="20"/>
      <c r="Q3" s="20"/>
      <c r="R3" s="20"/>
      <c r="S3" s="20"/>
      <c r="T3" s="20"/>
      <c r="U3" s="20"/>
      <c r="V3" s="20"/>
      <c r="W3" s="20"/>
      <c r="X3" s="20"/>
      <c r="Y3" s="20"/>
      <c r="Z3" s="20"/>
      <c r="AA3" s="20"/>
    </row>
    <row r="4" spans="2:27" x14ac:dyDescent="0.25">
      <c r="B4" s="18" t="s">
        <v>113</v>
      </c>
      <c r="C4" s="311" t="str">
        <f>'Cover Sheet'!C13</f>
        <v>Tower D: Data Carrier Services</v>
      </c>
      <c r="D4" s="311"/>
      <c r="E4" s="55"/>
      <c r="F4" s="55"/>
      <c r="G4" s="55"/>
      <c r="H4" s="55"/>
      <c r="I4" s="55"/>
      <c r="J4" s="55"/>
      <c r="K4" s="55"/>
      <c r="L4" s="55"/>
      <c r="M4" s="55"/>
      <c r="N4" s="55"/>
      <c r="O4" s="20"/>
      <c r="P4" s="20"/>
      <c r="Q4" s="20"/>
      <c r="R4" s="20"/>
      <c r="S4" s="20"/>
      <c r="T4" s="20"/>
      <c r="U4" s="20"/>
      <c r="V4" s="20"/>
      <c r="W4" s="20"/>
      <c r="X4" s="20"/>
      <c r="Y4" s="20"/>
      <c r="Z4" s="20"/>
      <c r="AA4" s="20"/>
    </row>
    <row r="5" spans="2:27" x14ac:dyDescent="0.25">
      <c r="B5" s="22" t="s">
        <v>13</v>
      </c>
      <c r="C5" s="311">
        <f>'Cover Sheet'!C16</f>
        <v>0</v>
      </c>
      <c r="D5" s="311"/>
      <c r="E5" s="55"/>
      <c r="F5" s="55"/>
      <c r="G5" s="55"/>
      <c r="H5" s="55"/>
      <c r="I5" s="55"/>
      <c r="J5" s="55"/>
      <c r="K5" s="55"/>
      <c r="L5" s="55"/>
      <c r="M5" s="55"/>
      <c r="N5" s="55"/>
      <c r="O5" s="20"/>
      <c r="P5" s="20"/>
      <c r="Q5" s="20"/>
      <c r="R5" s="20"/>
      <c r="S5" s="20"/>
      <c r="T5" s="20"/>
      <c r="U5" s="20"/>
      <c r="V5" s="20"/>
      <c r="W5" s="20"/>
      <c r="X5" s="20"/>
      <c r="Y5" s="20"/>
      <c r="Z5" s="20"/>
      <c r="AA5" s="20"/>
    </row>
    <row r="6" spans="2:27" x14ac:dyDescent="0.25">
      <c r="B6" s="111"/>
      <c r="C6" s="51"/>
      <c r="D6" s="51"/>
      <c r="E6" s="55"/>
      <c r="F6" s="55"/>
      <c r="G6" s="55"/>
      <c r="H6" s="55"/>
      <c r="I6" s="55"/>
      <c r="J6" s="55"/>
      <c r="K6" s="55"/>
      <c r="L6" s="55"/>
      <c r="M6" s="55"/>
      <c r="N6" s="55"/>
      <c r="O6" s="20"/>
      <c r="P6" s="20"/>
      <c r="Q6" s="20"/>
      <c r="R6" s="20"/>
      <c r="S6" s="20"/>
      <c r="T6" s="20"/>
      <c r="U6" s="20"/>
      <c r="V6" s="20"/>
      <c r="W6" s="20"/>
      <c r="X6" s="20"/>
      <c r="Y6" s="20"/>
      <c r="Z6" s="20"/>
      <c r="AA6" s="20"/>
    </row>
    <row r="7" spans="2:27" ht="18.75" x14ac:dyDescent="0.3">
      <c r="B7" s="376" t="str">
        <f>"Template " &amp;N2&amp;" - "&amp;Index!B22</f>
        <v>Template TD.6 - Private &amp; External/Public Network Connectivity</v>
      </c>
      <c r="C7" s="376"/>
      <c r="D7" s="376"/>
      <c r="E7" s="68"/>
      <c r="F7" s="68"/>
      <c r="G7" s="68"/>
      <c r="H7" s="68"/>
      <c r="I7" s="68"/>
      <c r="J7" s="68"/>
      <c r="K7" s="68"/>
      <c r="L7" s="68"/>
      <c r="M7" s="68"/>
      <c r="N7" s="68"/>
      <c r="O7" s="68"/>
      <c r="P7" s="68"/>
      <c r="Q7" s="68"/>
      <c r="R7" s="68"/>
      <c r="S7" s="68"/>
      <c r="T7" s="68"/>
      <c r="U7" s="68"/>
      <c r="V7" s="68"/>
      <c r="W7" s="68"/>
      <c r="X7" s="68"/>
      <c r="Y7" s="20"/>
      <c r="Z7" s="20"/>
      <c r="AA7" s="20"/>
    </row>
    <row r="8" spans="2:27" ht="18.75" x14ac:dyDescent="0.3">
      <c r="B8" s="110"/>
      <c r="C8" s="110"/>
      <c r="D8" s="110"/>
      <c r="E8" s="68"/>
      <c r="F8" s="68"/>
      <c r="G8" s="68"/>
      <c r="H8" s="68"/>
      <c r="I8" s="68"/>
      <c r="J8" s="68"/>
      <c r="K8" s="68"/>
      <c r="L8" s="68"/>
      <c r="M8" s="68"/>
      <c r="N8" s="68"/>
      <c r="O8" s="68"/>
      <c r="P8" s="68"/>
      <c r="Q8" s="68"/>
      <c r="R8" s="68"/>
      <c r="S8" s="68"/>
      <c r="T8" s="68"/>
      <c r="U8" s="68"/>
      <c r="V8" s="68"/>
      <c r="W8" s="68"/>
      <c r="X8" s="68"/>
      <c r="Y8" s="20"/>
      <c r="Z8" s="20"/>
      <c r="AA8" s="20"/>
    </row>
    <row r="9" spans="2:27" ht="18.75" x14ac:dyDescent="0.3">
      <c r="B9" s="110" t="s">
        <v>352</v>
      </c>
      <c r="C9" s="110"/>
      <c r="D9" s="110"/>
      <c r="E9" s="68"/>
      <c r="F9" s="68"/>
      <c r="G9" s="68"/>
      <c r="H9" s="68"/>
      <c r="I9" s="68"/>
      <c r="J9" s="68"/>
      <c r="K9" s="68"/>
      <c r="L9" s="68"/>
      <c r="M9" s="68"/>
      <c r="N9" s="68"/>
      <c r="O9" s="68"/>
      <c r="P9" s="68"/>
      <c r="Q9" s="68"/>
      <c r="R9" s="68"/>
      <c r="S9" s="68"/>
      <c r="T9" s="68"/>
      <c r="U9" s="68"/>
      <c r="V9" s="68"/>
      <c r="W9" s="68"/>
      <c r="X9" s="68"/>
      <c r="Y9" s="20"/>
      <c r="Z9" s="20"/>
      <c r="AA9" s="20"/>
    </row>
    <row r="10" spans="2:27" ht="18.75" x14ac:dyDescent="0.3">
      <c r="B10" s="110"/>
      <c r="C10" s="110"/>
      <c r="D10" s="110"/>
      <c r="E10" s="68"/>
      <c r="F10" s="68"/>
      <c r="G10" s="68"/>
      <c r="H10" s="68"/>
      <c r="I10" s="68"/>
      <c r="J10" s="68"/>
      <c r="K10" s="68"/>
      <c r="L10" s="68"/>
      <c r="M10" s="68"/>
      <c r="N10" s="68"/>
      <c r="O10" s="68"/>
      <c r="P10" s="68"/>
      <c r="Q10" s="68"/>
      <c r="R10" s="68"/>
      <c r="S10" s="68"/>
      <c r="T10" s="68"/>
      <c r="U10" s="68"/>
      <c r="V10" s="68"/>
      <c r="W10" s="68"/>
      <c r="X10" s="68"/>
      <c r="Y10" s="20"/>
      <c r="Z10" s="20"/>
      <c r="AA10" s="20"/>
    </row>
    <row r="11" spans="2:27" x14ac:dyDescent="0.25">
      <c r="B11" s="400" t="s">
        <v>353</v>
      </c>
      <c r="C11" s="400"/>
      <c r="D11" s="400"/>
      <c r="E11" s="400"/>
      <c r="F11" s="400"/>
      <c r="G11" s="400"/>
      <c r="H11" s="400"/>
      <c r="I11" s="400"/>
      <c r="J11" s="400"/>
      <c r="K11" s="400"/>
      <c r="L11" s="400"/>
      <c r="M11" s="400"/>
      <c r="N11" s="400"/>
      <c r="O11" s="400"/>
      <c r="P11" s="400"/>
      <c r="Q11" s="400"/>
      <c r="R11" s="400"/>
      <c r="S11" s="400"/>
      <c r="T11" s="400"/>
      <c r="U11" s="400"/>
      <c r="V11" s="400"/>
      <c r="W11" s="400"/>
      <c r="X11" s="400"/>
      <c r="Y11" s="20"/>
      <c r="Z11" s="20"/>
      <c r="AA11" s="20"/>
    </row>
    <row r="12" spans="2:27" ht="27.75" customHeight="1" x14ac:dyDescent="0.25">
      <c r="B12" s="36" t="s">
        <v>354</v>
      </c>
      <c r="C12" s="36" t="s">
        <v>355</v>
      </c>
      <c r="D12" s="36" t="s">
        <v>356</v>
      </c>
      <c r="E12" s="305"/>
      <c r="F12" s="401" t="s">
        <v>151</v>
      </c>
      <c r="G12" s="401"/>
      <c r="H12" s="401"/>
      <c r="I12" s="401"/>
      <c r="J12" s="305"/>
      <c r="K12" s="346" t="s">
        <v>152</v>
      </c>
      <c r="L12" s="346"/>
      <c r="M12" s="346"/>
      <c r="N12" s="346"/>
      <c r="O12" s="305"/>
      <c r="P12" s="346" t="s">
        <v>153</v>
      </c>
      <c r="Q12" s="346"/>
      <c r="R12" s="346"/>
      <c r="S12" s="346"/>
      <c r="T12" s="305"/>
      <c r="U12" s="346" t="s">
        <v>154</v>
      </c>
      <c r="V12" s="346"/>
      <c r="W12" s="346"/>
      <c r="X12" s="346"/>
      <c r="Y12" s="20"/>
      <c r="Z12" s="20"/>
      <c r="AA12" s="20"/>
    </row>
    <row r="13" spans="2:27" ht="35.25" customHeight="1" x14ac:dyDescent="0.25">
      <c r="B13" s="36"/>
      <c r="C13" s="36"/>
      <c r="D13" s="36"/>
      <c r="E13" s="306"/>
      <c r="F13" s="80" t="s">
        <v>662</v>
      </c>
      <c r="G13" s="80" t="s">
        <v>155</v>
      </c>
      <c r="H13" s="80" t="s">
        <v>156</v>
      </c>
      <c r="I13" s="80" t="s">
        <v>157</v>
      </c>
      <c r="J13" s="306"/>
      <c r="K13" s="80" t="s">
        <v>662</v>
      </c>
      <c r="L13" s="80" t="s">
        <v>155</v>
      </c>
      <c r="M13" s="80" t="s">
        <v>156</v>
      </c>
      <c r="N13" s="80" t="s">
        <v>157</v>
      </c>
      <c r="O13" s="306"/>
      <c r="P13" s="80" t="s">
        <v>662</v>
      </c>
      <c r="Q13" s="80" t="s">
        <v>155</v>
      </c>
      <c r="R13" s="80" t="s">
        <v>156</v>
      </c>
      <c r="S13" s="80" t="s">
        <v>157</v>
      </c>
      <c r="T13" s="306"/>
      <c r="U13" s="80" t="s">
        <v>662</v>
      </c>
      <c r="V13" s="80" t="s">
        <v>155</v>
      </c>
      <c r="W13" s="80" t="s">
        <v>156</v>
      </c>
      <c r="X13" s="80" t="s">
        <v>157</v>
      </c>
      <c r="Y13" s="20"/>
      <c r="Z13" s="20"/>
      <c r="AA13" s="20"/>
    </row>
    <row r="14" spans="2:27" x14ac:dyDescent="0.25">
      <c r="B14" s="303" t="s">
        <v>119</v>
      </c>
      <c r="C14" s="303" t="s">
        <v>357</v>
      </c>
      <c r="D14" s="304">
        <v>1024</v>
      </c>
      <c r="E14" s="213"/>
      <c r="F14" s="294"/>
      <c r="G14" s="294"/>
      <c r="H14" s="294"/>
      <c r="I14" s="294"/>
      <c r="J14" s="213"/>
      <c r="K14" s="294"/>
      <c r="L14" s="294"/>
      <c r="M14" s="294"/>
      <c r="N14" s="294"/>
      <c r="O14" s="213"/>
      <c r="P14" s="294"/>
      <c r="Q14" s="294"/>
      <c r="R14" s="294"/>
      <c r="S14" s="294"/>
      <c r="T14" s="213"/>
      <c r="U14" s="294"/>
      <c r="V14" s="294"/>
      <c r="W14" s="294"/>
      <c r="X14" s="294"/>
      <c r="Y14" s="20"/>
      <c r="Z14" s="20"/>
      <c r="AA14" s="20"/>
    </row>
    <row r="15" spans="2:27" x14ac:dyDescent="0.25">
      <c r="B15" s="27" t="s">
        <v>119</v>
      </c>
      <c r="C15" s="27" t="s">
        <v>358</v>
      </c>
      <c r="D15" s="147">
        <v>1024</v>
      </c>
      <c r="E15" s="213"/>
      <c r="F15" s="223"/>
      <c r="G15" s="223"/>
      <c r="H15" s="223"/>
      <c r="I15" s="223"/>
      <c r="J15" s="213"/>
      <c r="K15" s="223"/>
      <c r="L15" s="223"/>
      <c r="M15" s="223"/>
      <c r="N15" s="223"/>
      <c r="O15" s="213"/>
      <c r="P15" s="223"/>
      <c r="Q15" s="223"/>
      <c r="R15" s="223"/>
      <c r="S15" s="223"/>
      <c r="T15" s="213"/>
      <c r="U15" s="223"/>
      <c r="V15" s="223"/>
      <c r="W15" s="223"/>
      <c r="X15" s="223"/>
      <c r="Y15" s="20"/>
      <c r="Z15" s="20"/>
      <c r="AA15" s="20"/>
    </row>
    <row r="16" spans="2:27" x14ac:dyDescent="0.25">
      <c r="B16" s="27" t="s">
        <v>359</v>
      </c>
      <c r="C16" s="27" t="s">
        <v>360</v>
      </c>
      <c r="D16" s="149">
        <v>1024</v>
      </c>
      <c r="E16" s="213"/>
      <c r="F16" s="223"/>
      <c r="G16" s="223"/>
      <c r="H16" s="223"/>
      <c r="I16" s="223"/>
      <c r="J16" s="213"/>
      <c r="K16" s="223"/>
      <c r="L16" s="223"/>
      <c r="M16" s="223"/>
      <c r="N16" s="223"/>
      <c r="O16" s="213"/>
      <c r="P16" s="223"/>
      <c r="Q16" s="223"/>
      <c r="R16" s="223"/>
      <c r="S16" s="223"/>
      <c r="T16" s="213"/>
      <c r="U16" s="223"/>
      <c r="V16" s="223"/>
      <c r="W16" s="223"/>
      <c r="X16" s="223"/>
      <c r="Y16" s="20"/>
      <c r="Z16" s="20"/>
      <c r="AA16" s="20"/>
    </row>
    <row r="17" spans="2:27" ht="15.75" thickBot="1" x14ac:dyDescent="0.3">
      <c r="B17" s="27" t="s">
        <v>359</v>
      </c>
      <c r="C17" s="27" t="s">
        <v>361</v>
      </c>
      <c r="D17" s="149">
        <v>1024</v>
      </c>
      <c r="E17" s="214"/>
      <c r="F17" s="223"/>
      <c r="G17" s="223"/>
      <c r="H17" s="223"/>
      <c r="I17" s="223"/>
      <c r="J17" s="214"/>
      <c r="K17" s="223"/>
      <c r="L17" s="223"/>
      <c r="M17" s="223"/>
      <c r="N17" s="223"/>
      <c r="O17" s="214"/>
      <c r="P17" s="223"/>
      <c r="Q17" s="223"/>
      <c r="R17" s="223"/>
      <c r="S17" s="223"/>
      <c r="T17" s="214"/>
      <c r="U17" s="223"/>
      <c r="V17" s="223"/>
      <c r="W17" s="223"/>
      <c r="X17" s="223"/>
      <c r="Y17" s="20"/>
      <c r="Z17" s="20"/>
      <c r="AA17" s="20"/>
    </row>
    <row r="18" spans="2:27" ht="15.75" thickBot="1" x14ac:dyDescent="0.3">
      <c r="B18" s="111"/>
      <c r="C18" s="51"/>
      <c r="D18" s="51"/>
      <c r="E18" s="55"/>
      <c r="F18" s="55"/>
      <c r="G18" s="55"/>
      <c r="H18" s="55"/>
      <c r="I18" s="146">
        <f>SUM(I14:I17)</f>
        <v>0</v>
      </c>
      <c r="J18" s="55"/>
      <c r="K18" s="55"/>
      <c r="L18" s="55"/>
      <c r="M18" s="55"/>
      <c r="N18" s="55"/>
      <c r="O18" s="20"/>
      <c r="P18" s="20"/>
      <c r="Q18" s="20"/>
      <c r="R18" s="20"/>
      <c r="S18" s="20"/>
      <c r="T18" s="20"/>
      <c r="U18" s="20"/>
      <c r="V18" s="20"/>
      <c r="W18" s="20"/>
      <c r="X18" s="20"/>
      <c r="Y18" s="20"/>
      <c r="Z18" s="20"/>
      <c r="AA18" s="20"/>
    </row>
    <row r="19" spans="2:27" ht="15.75" thickTop="1" x14ac:dyDescent="0.25">
      <c r="B19" s="111"/>
      <c r="C19" s="51"/>
      <c r="D19" s="51"/>
      <c r="E19" s="55"/>
      <c r="F19" s="55"/>
      <c r="G19" s="55"/>
      <c r="H19" s="55"/>
      <c r="I19" s="55"/>
      <c r="J19" s="55"/>
      <c r="K19" s="55"/>
      <c r="L19" s="55"/>
      <c r="M19" s="55"/>
      <c r="N19" s="55"/>
      <c r="O19" s="20"/>
      <c r="P19" s="20"/>
      <c r="Q19" s="20"/>
      <c r="R19" s="20"/>
      <c r="S19" s="20"/>
      <c r="T19" s="20"/>
      <c r="U19" s="20"/>
      <c r="V19" s="20"/>
      <c r="W19" s="20"/>
      <c r="X19" s="20"/>
      <c r="Y19" s="20"/>
      <c r="Z19" s="20"/>
      <c r="AA19" s="20"/>
    </row>
    <row r="20" spans="2:27" ht="18.75" x14ac:dyDescent="0.3">
      <c r="B20" s="110" t="s">
        <v>362</v>
      </c>
      <c r="C20" s="51"/>
      <c r="D20" s="51"/>
      <c r="E20" s="55"/>
      <c r="F20" s="55"/>
      <c r="G20" s="55"/>
      <c r="H20" s="55"/>
      <c r="I20" s="55"/>
      <c r="J20" s="55"/>
      <c r="K20" s="55"/>
      <c r="L20" s="55"/>
      <c r="M20" s="55"/>
      <c r="N20" s="55"/>
      <c r="O20" s="55"/>
      <c r="P20" s="55"/>
      <c r="Q20" s="55"/>
      <c r="R20" s="55"/>
      <c r="S20" s="55"/>
      <c r="T20" s="55"/>
      <c r="U20" s="55"/>
      <c r="V20" s="55"/>
      <c r="W20" s="55"/>
      <c r="X20" s="55"/>
      <c r="Y20" s="20"/>
      <c r="Z20" s="20"/>
      <c r="AA20" s="20"/>
    </row>
    <row r="21" spans="2:27" ht="18.75" x14ac:dyDescent="0.3">
      <c r="B21" s="23"/>
      <c r="C21" s="23"/>
      <c r="D21" s="51"/>
      <c r="E21" s="55"/>
      <c r="F21" s="55"/>
      <c r="G21" s="55"/>
      <c r="H21" s="55"/>
      <c r="I21" s="55"/>
      <c r="J21" s="55"/>
      <c r="K21" s="55"/>
      <c r="L21" s="20"/>
      <c r="M21" s="20"/>
      <c r="N21" s="20"/>
      <c r="O21" s="20"/>
      <c r="P21" s="20"/>
      <c r="Q21" s="20"/>
      <c r="R21" s="20"/>
      <c r="S21" s="20"/>
      <c r="T21" s="20"/>
      <c r="U21" s="20"/>
      <c r="V21" s="20"/>
      <c r="W21" s="20"/>
      <c r="X21" s="20"/>
      <c r="Y21" s="20"/>
      <c r="Z21" s="20"/>
      <c r="AA21" s="20"/>
    </row>
    <row r="22" spans="2:27" x14ac:dyDescent="0.25">
      <c r="B22" s="400" t="s">
        <v>363</v>
      </c>
      <c r="C22" s="400"/>
      <c r="D22" s="400"/>
      <c r="E22" s="400"/>
      <c r="F22" s="400"/>
      <c r="G22" s="400"/>
      <c r="H22" s="400"/>
      <c r="I22" s="400"/>
      <c r="J22" s="400"/>
      <c r="K22" s="400"/>
      <c r="L22" s="400"/>
      <c r="M22" s="400"/>
      <c r="N22" s="400"/>
      <c r="O22" s="400"/>
      <c r="P22" s="400"/>
      <c r="Q22" s="400"/>
      <c r="R22" s="400"/>
      <c r="S22" s="400"/>
      <c r="T22" s="400"/>
      <c r="U22" s="400"/>
      <c r="V22" s="400"/>
      <c r="W22" s="400"/>
      <c r="X22" s="400"/>
      <c r="Y22" s="20"/>
      <c r="Z22" s="20"/>
      <c r="AA22" s="20"/>
    </row>
    <row r="23" spans="2:27" ht="33.75" customHeight="1" x14ac:dyDescent="0.25">
      <c r="B23" s="36" t="s">
        <v>354</v>
      </c>
      <c r="C23" s="36" t="s">
        <v>355</v>
      </c>
      <c r="D23" s="36" t="s">
        <v>356</v>
      </c>
      <c r="E23" s="305"/>
      <c r="F23" s="401" t="s">
        <v>151</v>
      </c>
      <c r="G23" s="401"/>
      <c r="H23" s="401"/>
      <c r="I23" s="401"/>
      <c r="J23" s="305"/>
      <c r="K23" s="346" t="s">
        <v>152</v>
      </c>
      <c r="L23" s="346"/>
      <c r="M23" s="346"/>
      <c r="N23" s="346"/>
      <c r="O23" s="305"/>
      <c r="P23" s="346" t="s">
        <v>153</v>
      </c>
      <c r="Q23" s="346"/>
      <c r="R23" s="346"/>
      <c r="S23" s="346"/>
      <c r="T23" s="305"/>
      <c r="U23" s="346" t="s">
        <v>154</v>
      </c>
      <c r="V23" s="346"/>
      <c r="W23" s="346"/>
      <c r="X23" s="346"/>
      <c r="Y23" s="67"/>
      <c r="Z23" s="67"/>
      <c r="AA23" s="67"/>
    </row>
    <row r="24" spans="2:27" ht="33.75" customHeight="1" x14ac:dyDescent="0.25">
      <c r="B24" s="36"/>
      <c r="C24" s="36"/>
      <c r="D24" s="36"/>
      <c r="E24" s="306"/>
      <c r="F24" s="80" t="s">
        <v>662</v>
      </c>
      <c r="G24" s="80" t="s">
        <v>155</v>
      </c>
      <c r="H24" s="80" t="s">
        <v>156</v>
      </c>
      <c r="I24" s="80" t="s">
        <v>157</v>
      </c>
      <c r="J24" s="306"/>
      <c r="K24" s="80" t="s">
        <v>662</v>
      </c>
      <c r="L24" s="80" t="s">
        <v>155</v>
      </c>
      <c r="M24" s="80" t="s">
        <v>156</v>
      </c>
      <c r="N24" s="80" t="s">
        <v>157</v>
      </c>
      <c r="O24" s="306"/>
      <c r="P24" s="80" t="s">
        <v>662</v>
      </c>
      <c r="Q24" s="80" t="s">
        <v>155</v>
      </c>
      <c r="R24" s="80" t="s">
        <v>156</v>
      </c>
      <c r="S24" s="80" t="s">
        <v>157</v>
      </c>
      <c r="T24" s="306"/>
      <c r="U24" s="80" t="s">
        <v>662</v>
      </c>
      <c r="V24" s="80" t="s">
        <v>155</v>
      </c>
      <c r="W24" s="80" t="s">
        <v>156</v>
      </c>
      <c r="X24" s="80" t="s">
        <v>157</v>
      </c>
      <c r="Y24" s="67"/>
      <c r="Z24" s="67"/>
      <c r="AA24" s="67"/>
    </row>
    <row r="25" spans="2:27" x14ac:dyDescent="0.25">
      <c r="B25" s="307" t="s">
        <v>119</v>
      </c>
      <c r="C25" s="303" t="s">
        <v>364</v>
      </c>
      <c r="D25" s="308">
        <v>1024</v>
      </c>
      <c r="E25" s="215"/>
      <c r="F25" s="294"/>
      <c r="G25" s="294"/>
      <c r="H25" s="294"/>
      <c r="I25" s="294"/>
      <c r="J25" s="215"/>
      <c r="K25" s="294"/>
      <c r="L25" s="294"/>
      <c r="M25" s="294"/>
      <c r="N25" s="294"/>
      <c r="O25" s="215"/>
      <c r="P25" s="294"/>
      <c r="Q25" s="294"/>
      <c r="R25" s="294"/>
      <c r="S25" s="294"/>
      <c r="T25" s="215"/>
      <c r="U25" s="294"/>
      <c r="V25" s="294"/>
      <c r="W25" s="294"/>
      <c r="X25" s="294"/>
      <c r="Y25" s="20"/>
      <c r="Z25" s="20"/>
      <c r="AA25" s="20"/>
    </row>
    <row r="26" spans="2:27" ht="15.75" thickBot="1" x14ac:dyDescent="0.3">
      <c r="B26" s="104" t="s">
        <v>119</v>
      </c>
      <c r="C26" s="105" t="s">
        <v>365</v>
      </c>
      <c r="D26" s="106">
        <v>1024</v>
      </c>
      <c r="E26" s="216"/>
      <c r="F26" s="223"/>
      <c r="G26" s="223"/>
      <c r="H26" s="223"/>
      <c r="I26" s="223"/>
      <c r="J26" s="216"/>
      <c r="K26" s="223"/>
      <c r="L26" s="223"/>
      <c r="M26" s="223"/>
      <c r="N26" s="223"/>
      <c r="O26" s="216"/>
      <c r="P26" s="223"/>
      <c r="Q26" s="223"/>
      <c r="R26" s="223"/>
      <c r="S26" s="223"/>
      <c r="T26" s="216"/>
      <c r="U26" s="223"/>
      <c r="V26" s="223"/>
      <c r="W26" s="223"/>
      <c r="X26" s="223"/>
      <c r="Y26" s="20"/>
      <c r="Z26" s="20"/>
      <c r="AA26" s="20"/>
    </row>
    <row r="27" spans="2:27" ht="15.75" thickBot="1" x14ac:dyDescent="0.3">
      <c r="B27" s="20"/>
      <c r="C27" s="20"/>
      <c r="D27" s="20"/>
      <c r="E27" s="68"/>
      <c r="F27" s="68"/>
      <c r="G27" s="68"/>
      <c r="H27" s="68"/>
      <c r="I27" s="20"/>
      <c r="J27" s="68"/>
      <c r="K27" s="68"/>
      <c r="L27" s="140">
        <f>SUM(L25:L26)</f>
        <v>0</v>
      </c>
      <c r="M27" s="68"/>
      <c r="N27" s="68"/>
      <c r="O27" s="68"/>
      <c r="P27" s="68"/>
      <c r="Q27" s="68"/>
      <c r="R27" s="68"/>
      <c r="S27" s="68"/>
      <c r="T27" s="68"/>
      <c r="U27" s="68"/>
      <c r="V27" s="68"/>
      <c r="W27" s="68"/>
      <c r="X27" s="68"/>
      <c r="Y27" s="20"/>
      <c r="Z27" s="20"/>
      <c r="AA27" s="20"/>
    </row>
    <row r="28" spans="2:27" ht="15.75" thickTop="1" x14ac:dyDescent="0.25">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row>
    <row r="29" spans="2:27" x14ac:dyDescent="0.25">
      <c r="B29" s="20"/>
      <c r="C29" s="20"/>
      <c r="D29" s="20"/>
      <c r="E29" s="20"/>
      <c r="F29" s="20"/>
      <c r="G29" s="20"/>
      <c r="H29" s="254" t="s">
        <v>209</v>
      </c>
      <c r="I29" s="255">
        <f>I18+L27</f>
        <v>0</v>
      </c>
      <c r="J29" s="20"/>
      <c r="K29" s="20"/>
      <c r="L29" s="20"/>
      <c r="M29" s="20"/>
      <c r="N29" s="20"/>
      <c r="O29" s="20"/>
      <c r="P29" s="20"/>
      <c r="Q29" s="20"/>
      <c r="R29" s="20"/>
      <c r="S29" s="20"/>
      <c r="T29" s="20"/>
      <c r="U29" s="20"/>
      <c r="V29" s="20"/>
      <c r="W29" s="20"/>
      <c r="X29" s="20"/>
      <c r="Y29" s="20"/>
      <c r="Z29" s="20"/>
      <c r="AA29" s="20"/>
    </row>
    <row r="30" spans="2:27" x14ac:dyDescent="0.25">
      <c r="B30" s="20"/>
      <c r="C30" s="20"/>
      <c r="D30" s="20"/>
      <c r="E30" s="20"/>
      <c r="F30" s="20"/>
      <c r="G30" s="20"/>
      <c r="H30" s="254" t="s">
        <v>87</v>
      </c>
      <c r="I30" s="255">
        <f>I29*15%</f>
        <v>0</v>
      </c>
      <c r="J30" s="20"/>
      <c r="K30" s="20"/>
      <c r="L30" s="20"/>
      <c r="M30" s="20"/>
      <c r="N30" s="20"/>
      <c r="O30" s="20"/>
      <c r="P30" s="20"/>
      <c r="Q30" s="20"/>
      <c r="R30" s="20"/>
      <c r="S30" s="20"/>
      <c r="T30" s="20"/>
      <c r="U30" s="20"/>
      <c r="V30" s="20"/>
      <c r="W30" s="20"/>
      <c r="X30" s="20"/>
      <c r="Y30" s="20"/>
      <c r="Z30" s="20"/>
      <c r="AA30" s="20"/>
    </row>
    <row r="31" spans="2:27" ht="15.75" thickBot="1" x14ac:dyDescent="0.3">
      <c r="B31" s="20"/>
      <c r="C31" s="20"/>
      <c r="D31" s="20"/>
      <c r="E31" s="20"/>
      <c r="F31" s="20"/>
      <c r="G31" s="20"/>
      <c r="H31" s="254" t="s">
        <v>210</v>
      </c>
      <c r="I31" s="256">
        <f>I29+I30</f>
        <v>0</v>
      </c>
      <c r="J31" s="20"/>
      <c r="K31" s="20"/>
      <c r="L31" s="20"/>
      <c r="M31" s="20"/>
      <c r="N31" s="20"/>
      <c r="O31" s="20"/>
      <c r="P31" s="20"/>
      <c r="Q31" s="20"/>
      <c r="R31" s="20"/>
      <c r="S31" s="20"/>
      <c r="T31" s="20"/>
      <c r="U31" s="20"/>
      <c r="V31" s="20"/>
      <c r="W31" s="20"/>
      <c r="X31" s="20"/>
      <c r="Y31" s="20"/>
      <c r="Z31" s="20"/>
      <c r="AA31" s="20"/>
    </row>
    <row r="32" spans="2:27" ht="15.75" thickTop="1" x14ac:dyDescent="0.25">
      <c r="B32" s="30" t="s">
        <v>74</v>
      </c>
      <c r="C32" s="20"/>
      <c r="D32" s="55"/>
      <c r="E32" s="20"/>
      <c r="F32" s="20"/>
      <c r="G32" s="20"/>
      <c r="H32" s="20"/>
      <c r="I32" s="20"/>
      <c r="J32" s="20"/>
      <c r="K32" s="20"/>
      <c r="L32" s="20"/>
      <c r="M32" s="20"/>
      <c r="N32" s="20"/>
      <c r="O32" s="20"/>
      <c r="P32" s="20"/>
      <c r="Q32" s="20"/>
      <c r="R32" s="20"/>
      <c r="S32" s="20"/>
      <c r="T32" s="20"/>
      <c r="U32" s="20"/>
      <c r="V32" s="20"/>
      <c r="W32" s="20"/>
      <c r="X32" s="20"/>
      <c r="Y32" s="20"/>
      <c r="Z32" s="20"/>
      <c r="AA32" s="20"/>
    </row>
    <row r="33" spans="2:27" x14ac:dyDescent="0.25">
      <c r="B33" s="48" t="s">
        <v>366</v>
      </c>
      <c r="C33" s="20"/>
      <c r="D33" s="55"/>
      <c r="E33" s="20"/>
      <c r="F33" s="20"/>
      <c r="G33" s="20"/>
      <c r="H33" s="20"/>
      <c r="I33" s="20"/>
      <c r="J33" s="20"/>
      <c r="K33" s="20"/>
      <c r="L33" s="20"/>
      <c r="M33" s="20"/>
      <c r="N33" s="20"/>
      <c r="O33" s="20"/>
      <c r="P33" s="20"/>
      <c r="Q33" s="20"/>
      <c r="R33" s="20"/>
      <c r="S33" s="20"/>
      <c r="T33" s="20"/>
      <c r="U33" s="20"/>
      <c r="V33" s="20"/>
      <c r="W33" s="20"/>
      <c r="X33" s="20"/>
      <c r="Y33" s="20"/>
      <c r="Z33" s="20"/>
      <c r="AA33" s="20"/>
    </row>
    <row r="34" spans="2:27" x14ac:dyDescent="0.25">
      <c r="B34" s="282" t="s">
        <v>367</v>
      </c>
      <c r="C34" s="20"/>
      <c r="D34" s="55"/>
      <c r="E34" s="20"/>
      <c r="F34" s="20"/>
      <c r="G34" s="20"/>
      <c r="H34" s="20"/>
      <c r="I34" s="20"/>
      <c r="J34" s="20"/>
      <c r="K34" s="20"/>
      <c r="L34" s="20"/>
      <c r="M34" s="20"/>
      <c r="N34" s="20"/>
      <c r="O34" s="20"/>
      <c r="P34" s="20"/>
      <c r="Q34" s="20"/>
      <c r="R34" s="20"/>
      <c r="S34" s="20"/>
      <c r="T34" s="20"/>
      <c r="U34" s="20"/>
      <c r="V34" s="20"/>
      <c r="W34" s="20"/>
      <c r="X34" s="20"/>
      <c r="Y34" s="20"/>
      <c r="Z34" s="20"/>
      <c r="AA34" s="20"/>
    </row>
    <row r="35" spans="2:27" x14ac:dyDescent="0.25">
      <c r="B35" s="20"/>
      <c r="C35" s="20"/>
      <c r="D35" s="20"/>
      <c r="E35" s="55"/>
      <c r="F35" s="55"/>
      <c r="G35" s="55"/>
      <c r="H35" s="55"/>
      <c r="I35" s="55"/>
      <c r="J35" s="55"/>
      <c r="K35" s="55"/>
      <c r="L35" s="55"/>
      <c r="M35" s="55"/>
      <c r="N35" s="55"/>
      <c r="O35" s="20"/>
      <c r="P35" s="20"/>
      <c r="Q35" s="20"/>
      <c r="R35" s="20"/>
      <c r="S35" s="20"/>
      <c r="T35" s="20"/>
      <c r="U35" s="20"/>
      <c r="V35" s="20"/>
      <c r="W35" s="20"/>
      <c r="X35" s="20"/>
      <c r="Y35" s="20"/>
      <c r="Z35" s="20"/>
      <c r="AA35" s="20"/>
    </row>
  </sheetData>
  <sheetProtection algorithmName="SHA-512" hashValue="aIu2RncE+e2n/iVZIYTLwFOybj1tPh0LdOukHdCkvqEFm1Wp0WyKnMbO6UfjUB2KcPjdWkgQZ5Q3yTl+TmapWw==" saltValue="/L3Zi3S0iklj+a/n3gH0/w==" spinCount="100000" sheet="1" objects="1" scenarios="1"/>
  <mergeCells count="15">
    <mergeCell ref="F23:I23"/>
    <mergeCell ref="K12:N12"/>
    <mergeCell ref="P12:S12"/>
    <mergeCell ref="U12:X12"/>
    <mergeCell ref="U23:X23"/>
    <mergeCell ref="P23:S23"/>
    <mergeCell ref="K23:N23"/>
    <mergeCell ref="C2:D2"/>
    <mergeCell ref="C3:D3"/>
    <mergeCell ref="C4:D4"/>
    <mergeCell ref="C5:D5"/>
    <mergeCell ref="B22:X22"/>
    <mergeCell ref="B11:X11"/>
    <mergeCell ref="B7:D7"/>
    <mergeCell ref="F12:I12"/>
  </mergeCells>
  <conditionalFormatting sqref="B20">
    <cfRule type="expression" dxfId="93" priority="40">
      <formula>CELL("protect",B20)=0</formula>
    </cfRule>
  </conditionalFormatting>
  <conditionalFormatting sqref="B7:D10">
    <cfRule type="expression" dxfId="92" priority="41">
      <formula>CELL("protect",B7)=0</formula>
    </cfRule>
  </conditionalFormatting>
  <conditionalFormatting sqref="B14:D17">
    <cfRule type="expression" dxfId="91" priority="29">
      <formula>CELL("protect",B14)=0</formula>
    </cfRule>
    <cfRule type="cellIs" dxfId="90" priority="30" operator="lessThan">
      <formula>1</formula>
    </cfRule>
  </conditionalFormatting>
  <conditionalFormatting sqref="B25:D26">
    <cfRule type="cellIs" dxfId="89" priority="49" operator="lessThan">
      <formula>1</formula>
    </cfRule>
  </conditionalFormatting>
  <conditionalFormatting sqref="B2:Q2 B3:AA11 O23:O24 T23:T24 B23:D26">
    <cfRule type="expression" dxfId="88" priority="46">
      <formula>CELL("protect",B2)=0</formula>
    </cfRule>
  </conditionalFormatting>
  <conditionalFormatting sqref="B18:AA22">
    <cfRule type="expression" dxfId="87" priority="45">
      <formula>CELL("protect",B18)=0</formula>
    </cfRule>
  </conditionalFormatting>
  <conditionalFormatting sqref="B27:AA35">
    <cfRule type="expression" dxfId="86" priority="8">
      <formula>CELL("protect",B27)=0</formula>
    </cfRule>
  </conditionalFormatting>
  <conditionalFormatting sqref="E23:F23 E24">
    <cfRule type="expression" dxfId="85" priority="33">
      <formula>CELL("protect",E23)=0</formula>
    </cfRule>
  </conditionalFormatting>
  <conditionalFormatting sqref="F12 B12:E13">
    <cfRule type="expression" dxfId="84" priority="36">
      <formula>CELL("protect",B12)=0</formula>
    </cfRule>
  </conditionalFormatting>
  <conditionalFormatting sqref="F13:I17">
    <cfRule type="expression" dxfId="83" priority="17">
      <formula>CELL("protect",F13)=0</formula>
    </cfRule>
  </conditionalFormatting>
  <conditionalFormatting sqref="F24:I26">
    <cfRule type="expression" dxfId="82" priority="7">
      <formula>CELL("protect",F24)=0</formula>
    </cfRule>
  </conditionalFormatting>
  <conditionalFormatting sqref="J12:J13">
    <cfRule type="expression" dxfId="81" priority="27">
      <formula>CELL("protect",J12)=0</formula>
    </cfRule>
  </conditionalFormatting>
  <conditionalFormatting sqref="J23:J24">
    <cfRule type="expression" dxfId="80" priority="31">
      <formula>CELL("protect",J23)=0</formula>
    </cfRule>
  </conditionalFormatting>
  <conditionalFormatting sqref="K12:K17 L14:N17">
    <cfRule type="expression" dxfId="79" priority="6">
      <formula>CELL("protect",K12)=0</formula>
    </cfRule>
  </conditionalFormatting>
  <conditionalFormatting sqref="K23:K26 L25:N26">
    <cfRule type="expression" dxfId="78" priority="3">
      <formula>CELL("protect",K23)=0</formula>
    </cfRule>
  </conditionalFormatting>
  <conditionalFormatting sqref="L13:N13">
    <cfRule type="expression" dxfId="77" priority="16">
      <formula>CELL("protect",L13)=0</formula>
    </cfRule>
  </conditionalFormatting>
  <conditionalFormatting sqref="L24:N24">
    <cfRule type="expression" dxfId="76" priority="12">
      <formula>CELL("protect",L24)=0</formula>
    </cfRule>
  </conditionalFormatting>
  <conditionalFormatting sqref="O12:O13">
    <cfRule type="expression" dxfId="75" priority="26">
      <formula>CELL("protect",O12)=0</formula>
    </cfRule>
  </conditionalFormatting>
  <conditionalFormatting sqref="P12:P17 Q14:S17">
    <cfRule type="expression" dxfId="74" priority="5">
      <formula>CELL("protect",P12)=0</formula>
    </cfRule>
  </conditionalFormatting>
  <conditionalFormatting sqref="P23:P26 Q25:S26">
    <cfRule type="expression" dxfId="73" priority="2">
      <formula>CELL("protect",P23)=0</formula>
    </cfRule>
  </conditionalFormatting>
  <conditionalFormatting sqref="Q13:S13">
    <cfRule type="expression" dxfId="72" priority="15">
      <formula>CELL("protect",Q13)=0</formula>
    </cfRule>
  </conditionalFormatting>
  <conditionalFormatting sqref="Q24:S24">
    <cfRule type="expression" dxfId="71" priority="11">
      <formula>CELL("protect",Q24)=0</formula>
    </cfRule>
  </conditionalFormatting>
  <conditionalFormatting sqref="T12:T13">
    <cfRule type="expression" dxfId="70" priority="25">
      <formula>CELL("protect",T12)=0</formula>
    </cfRule>
  </conditionalFormatting>
  <conditionalFormatting sqref="U12:U17 V14:X17">
    <cfRule type="expression" dxfId="69" priority="4">
      <formula>CELL("protect",U12)=0</formula>
    </cfRule>
  </conditionalFormatting>
  <conditionalFormatting sqref="U23:U26 V25:X26">
    <cfRule type="expression" dxfId="68" priority="1">
      <formula>CELL("protect",U23)=0</formula>
    </cfRule>
  </conditionalFormatting>
  <conditionalFormatting sqref="V13:X13">
    <cfRule type="expression" dxfId="67" priority="14">
      <formula>CELL("protect",V13)=0</formula>
    </cfRule>
  </conditionalFormatting>
  <conditionalFormatting sqref="V24:X24">
    <cfRule type="expression" dxfId="66" priority="10">
      <formula>CELL("protect",V24)=0</formula>
    </cfRule>
  </conditionalFormatting>
  <conditionalFormatting sqref="Y12:AA17">
    <cfRule type="expression" dxfId="65" priority="21">
      <formula>CELL("protect",Y12)=0</formula>
    </cfRule>
  </conditionalFormatting>
  <conditionalFormatting sqref="Y23:AA26">
    <cfRule type="expression" dxfId="64" priority="18">
      <formula>CELL("protect",Y23)=0</formula>
    </cfRule>
  </conditionalFormatting>
  <pageMargins left="0.25" right="0.25" top="0.75" bottom="0.75" header="0.3" footer="0.3"/>
  <pageSetup paperSize="9" scale="3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A805-5575-452E-9AEC-532EC26C148C}">
  <sheetPr>
    <tabColor theme="4" tint="0.39997558519241921"/>
    <pageSetUpPr fitToPage="1"/>
  </sheetPr>
  <dimension ref="B1:J60"/>
  <sheetViews>
    <sheetView view="pageBreakPreview" zoomScale="60" zoomScaleNormal="100" workbookViewId="0">
      <selection activeCell="D33" sqref="D33:D35"/>
    </sheetView>
  </sheetViews>
  <sheetFormatPr defaultRowHeight="15" x14ac:dyDescent="0.25"/>
  <cols>
    <col min="2" max="2" width="30.5703125" customWidth="1"/>
    <col min="3" max="3" width="28.85546875" customWidth="1"/>
    <col min="4" max="4" width="26.42578125" customWidth="1"/>
    <col min="5" max="5" width="17.5703125" customWidth="1"/>
    <col min="6" max="6" width="22" customWidth="1"/>
    <col min="7" max="7" width="8.85546875" customWidth="1"/>
    <col min="14" max="14" width="10" bestFit="1" customWidth="1"/>
  </cols>
  <sheetData>
    <row r="1" spans="2:10" ht="15.75" thickBot="1" x14ac:dyDescent="0.3"/>
    <row r="2" spans="2:10" x14ac:dyDescent="0.25">
      <c r="B2" s="114" t="s">
        <v>9</v>
      </c>
      <c r="C2" s="406" t="str">
        <f>'Cover Sheet'!C7</f>
        <v>RFP 04/2025</v>
      </c>
      <c r="D2" s="407"/>
      <c r="E2" s="164"/>
      <c r="F2" s="21" t="s">
        <v>10</v>
      </c>
      <c r="G2" s="19" t="str">
        <f>Index!A23</f>
        <v>TD.7</v>
      </c>
      <c r="H2" s="161"/>
      <c r="I2" s="161"/>
    </row>
    <row r="3" spans="2:10" x14ac:dyDescent="0.25">
      <c r="B3" s="115" t="s">
        <v>11</v>
      </c>
      <c r="C3" s="375" t="str">
        <f>'Cover Sheet'!C10</f>
        <v>Network Carrier and Infrastructure Services</v>
      </c>
      <c r="D3" s="408"/>
      <c r="E3" s="101"/>
      <c r="F3" s="20"/>
      <c r="G3" s="20"/>
      <c r="H3" s="20"/>
      <c r="I3" s="161"/>
    </row>
    <row r="4" spans="2:10" x14ac:dyDescent="0.25">
      <c r="B4" s="115" t="s">
        <v>113</v>
      </c>
      <c r="C4" s="311" t="str">
        <f>'Cover Sheet'!C13</f>
        <v>Tower D: Data Carrier Services</v>
      </c>
      <c r="D4" s="409"/>
      <c r="E4" s="101"/>
      <c r="F4" s="20"/>
      <c r="G4" s="20"/>
      <c r="H4" s="20"/>
      <c r="I4" s="161"/>
    </row>
    <row r="5" spans="2:10" ht="15.75" thickBot="1" x14ac:dyDescent="0.3">
      <c r="B5" s="116" t="s">
        <v>13</v>
      </c>
      <c r="C5" s="410">
        <f>'Cover Sheet'!C16</f>
        <v>0</v>
      </c>
      <c r="D5" s="411"/>
      <c r="E5" s="101"/>
      <c r="F5" s="20"/>
      <c r="G5" s="20"/>
      <c r="H5" s="20"/>
      <c r="I5" s="161"/>
    </row>
    <row r="6" spans="2:10" x14ac:dyDescent="0.25">
      <c r="B6" s="20"/>
      <c r="C6" s="20"/>
      <c r="D6" s="101"/>
      <c r="E6" s="20"/>
      <c r="F6" s="20"/>
      <c r="G6" s="20"/>
      <c r="H6" s="20"/>
      <c r="I6" s="20"/>
      <c r="J6" s="20"/>
    </row>
    <row r="7" spans="2:10" x14ac:dyDescent="0.25">
      <c r="B7" s="20"/>
      <c r="C7" s="20"/>
      <c r="D7" s="20"/>
      <c r="E7" s="20"/>
      <c r="F7" s="20"/>
      <c r="G7" s="20"/>
      <c r="H7" s="20"/>
      <c r="I7" s="20"/>
      <c r="J7" s="20"/>
    </row>
    <row r="8" spans="2:10" ht="18.75" x14ac:dyDescent="0.3">
      <c r="B8" s="376" t="str">
        <f>"Template " &amp;K3&amp;" - "&amp;Index!B23</f>
        <v>Template  - Access Point Name Service</v>
      </c>
      <c r="C8" s="376"/>
      <c r="D8" s="376"/>
      <c r="E8" s="20"/>
      <c r="F8" s="20"/>
      <c r="G8" s="20"/>
      <c r="H8" s="20"/>
      <c r="I8" s="20"/>
      <c r="J8" s="20"/>
    </row>
    <row r="9" spans="2:10" ht="15.75" thickBot="1" x14ac:dyDescent="0.3">
      <c r="B9" s="20"/>
      <c r="C9" s="20"/>
      <c r="D9" s="101"/>
      <c r="E9" s="20"/>
      <c r="F9" s="20"/>
      <c r="G9" s="20"/>
      <c r="H9" s="20"/>
      <c r="I9" s="20"/>
      <c r="J9" s="20"/>
    </row>
    <row r="10" spans="2:10" ht="15.75" thickBot="1" x14ac:dyDescent="0.3">
      <c r="B10" s="402" t="s">
        <v>368</v>
      </c>
      <c r="C10" s="403"/>
      <c r="D10" s="403"/>
      <c r="E10" s="403"/>
      <c r="F10" s="404"/>
      <c r="G10" s="20"/>
      <c r="H10" s="20"/>
      <c r="I10" s="20"/>
      <c r="J10" s="20"/>
    </row>
    <row r="11" spans="2:10" ht="26.25" x14ac:dyDescent="0.25">
      <c r="B11" s="117" t="s">
        <v>369</v>
      </c>
      <c r="C11" s="70" t="s">
        <v>370</v>
      </c>
      <c r="D11" s="261" t="s">
        <v>371</v>
      </c>
      <c r="E11" s="261" t="s">
        <v>107</v>
      </c>
      <c r="F11" s="261" t="s">
        <v>372</v>
      </c>
      <c r="G11" s="20"/>
      <c r="H11" s="20"/>
      <c r="I11" s="20"/>
      <c r="J11" s="20"/>
    </row>
    <row r="12" spans="2:10" x14ac:dyDescent="0.25">
      <c r="B12" s="103" t="s">
        <v>373</v>
      </c>
      <c r="C12" s="91">
        <v>500</v>
      </c>
      <c r="D12" s="258"/>
      <c r="E12" s="260">
        <f>D12*15%</f>
        <v>0</v>
      </c>
      <c r="F12" s="260">
        <f>D12+E12</f>
        <v>0</v>
      </c>
      <c r="G12" s="20"/>
      <c r="H12" s="20"/>
      <c r="I12" s="20"/>
      <c r="J12" s="20"/>
    </row>
    <row r="13" spans="2:10" x14ac:dyDescent="0.25">
      <c r="B13" s="103" t="s">
        <v>373</v>
      </c>
      <c r="C13" s="91">
        <v>1024</v>
      </c>
      <c r="D13" s="258"/>
      <c r="E13" s="260">
        <f t="shared" ref="E13:E14" si="0">D13*15%</f>
        <v>0</v>
      </c>
      <c r="F13" s="260">
        <f t="shared" ref="F13:F14" si="1">D13+E13</f>
        <v>0</v>
      </c>
      <c r="G13" s="20"/>
      <c r="H13" s="20"/>
      <c r="I13" s="20"/>
      <c r="J13" s="20"/>
    </row>
    <row r="14" spans="2:10" ht="15.75" thickBot="1" x14ac:dyDescent="0.3">
      <c r="B14" s="104" t="s">
        <v>374</v>
      </c>
      <c r="C14" s="106">
        <v>1</v>
      </c>
      <c r="D14" s="259"/>
      <c r="E14" s="260">
        <f t="shared" si="0"/>
        <v>0</v>
      </c>
      <c r="F14" s="260">
        <f t="shared" si="1"/>
        <v>0</v>
      </c>
      <c r="G14" s="20"/>
      <c r="H14" s="20"/>
      <c r="I14" s="20"/>
      <c r="J14" s="20"/>
    </row>
    <row r="15" spans="2:10" x14ac:dyDescent="0.25">
      <c r="B15" s="20"/>
      <c r="C15" s="20"/>
      <c r="D15" s="148"/>
      <c r="E15" s="20"/>
      <c r="F15" s="20"/>
      <c r="G15" s="20"/>
      <c r="H15" s="20"/>
      <c r="I15" s="20"/>
      <c r="J15" s="20"/>
    </row>
    <row r="16" spans="2:10" ht="15.75" thickBot="1" x14ac:dyDescent="0.3">
      <c r="B16" s="20"/>
      <c r="C16" s="20"/>
      <c r="D16" s="113"/>
      <c r="E16" s="20"/>
      <c r="F16" s="20"/>
      <c r="G16" s="20"/>
      <c r="H16" s="20"/>
      <c r="I16" s="20"/>
      <c r="J16" s="20"/>
    </row>
    <row r="17" spans="2:10" ht="15.75" thickBot="1" x14ac:dyDescent="0.3">
      <c r="B17" s="402" t="s">
        <v>375</v>
      </c>
      <c r="C17" s="403"/>
      <c r="D17" s="403"/>
      <c r="E17" s="403"/>
      <c r="F17" s="404"/>
      <c r="G17" s="20"/>
      <c r="H17" s="20"/>
      <c r="I17" s="20"/>
      <c r="J17" s="20"/>
    </row>
    <row r="18" spans="2:10" ht="26.25" x14ac:dyDescent="0.25">
      <c r="B18" s="117" t="s">
        <v>369</v>
      </c>
      <c r="C18" s="70" t="s">
        <v>370</v>
      </c>
      <c r="D18" s="261" t="s">
        <v>371</v>
      </c>
      <c r="E18" s="261" t="s">
        <v>107</v>
      </c>
      <c r="F18" s="261" t="s">
        <v>372</v>
      </c>
      <c r="G18" s="20"/>
      <c r="H18" s="20"/>
      <c r="I18" s="20"/>
      <c r="J18" s="20"/>
    </row>
    <row r="19" spans="2:10" x14ac:dyDescent="0.25">
      <c r="B19" s="103" t="s">
        <v>376</v>
      </c>
      <c r="C19" s="91">
        <v>500</v>
      </c>
      <c r="D19" s="230"/>
      <c r="E19" s="260">
        <f>D19*15%</f>
        <v>0</v>
      </c>
      <c r="F19" s="260">
        <f>D19+E19</f>
        <v>0</v>
      </c>
      <c r="G19" s="20"/>
      <c r="H19" s="20"/>
      <c r="I19" s="20"/>
      <c r="J19" s="20"/>
    </row>
    <row r="20" spans="2:10" x14ac:dyDescent="0.25">
      <c r="B20" s="103" t="s">
        <v>376</v>
      </c>
      <c r="C20" s="91">
        <v>1024</v>
      </c>
      <c r="D20" s="230"/>
      <c r="E20" s="260">
        <f t="shared" ref="E20:E21" si="2">D20*15%</f>
        <v>0</v>
      </c>
      <c r="F20" s="260">
        <f t="shared" ref="F20:F21" si="3">D20+E20</f>
        <v>0</v>
      </c>
      <c r="G20" s="20"/>
      <c r="H20" s="20"/>
      <c r="I20" s="20"/>
      <c r="J20" s="20"/>
    </row>
    <row r="21" spans="2:10" ht="15.75" thickBot="1" x14ac:dyDescent="0.3">
      <c r="B21" s="104" t="s">
        <v>374</v>
      </c>
      <c r="C21" s="106">
        <v>1</v>
      </c>
      <c r="D21" s="231"/>
      <c r="E21" s="260">
        <f t="shared" si="2"/>
        <v>0</v>
      </c>
      <c r="F21" s="260">
        <f t="shared" si="3"/>
        <v>0</v>
      </c>
      <c r="G21" s="20"/>
      <c r="H21" s="20"/>
      <c r="I21" s="20"/>
      <c r="J21" s="20"/>
    </row>
    <row r="22" spans="2:10" x14ac:dyDescent="0.25">
      <c r="B22" s="20"/>
      <c r="C22" s="20"/>
      <c r="D22" s="148"/>
      <c r="E22" s="20"/>
      <c r="F22" s="20"/>
      <c r="G22" s="20"/>
      <c r="H22" s="20"/>
      <c r="I22" s="20"/>
      <c r="J22" s="20"/>
    </row>
    <row r="23" spans="2:10" ht="15.75" thickBot="1" x14ac:dyDescent="0.3">
      <c r="B23" s="20"/>
      <c r="C23" s="20"/>
      <c r="D23" s="101"/>
      <c r="E23" s="20"/>
      <c r="F23" s="20"/>
      <c r="G23" s="20"/>
      <c r="H23" s="20"/>
      <c r="I23" s="20"/>
      <c r="J23" s="20"/>
    </row>
    <row r="24" spans="2:10" ht="15.75" thickBot="1" x14ac:dyDescent="0.3">
      <c r="B24" s="402" t="s">
        <v>377</v>
      </c>
      <c r="C24" s="403"/>
      <c r="D24" s="403"/>
      <c r="E24" s="403"/>
      <c r="F24" s="404"/>
      <c r="G24" s="20"/>
      <c r="H24" s="20"/>
      <c r="I24" s="20"/>
      <c r="J24" s="20"/>
    </row>
    <row r="25" spans="2:10" ht="26.25" x14ac:dyDescent="0.25">
      <c r="B25" s="117" t="s">
        <v>369</v>
      </c>
      <c r="C25" s="70" t="s">
        <v>370</v>
      </c>
      <c r="D25" s="261" t="s">
        <v>371</v>
      </c>
      <c r="E25" s="261" t="s">
        <v>107</v>
      </c>
      <c r="F25" s="261" t="s">
        <v>372</v>
      </c>
      <c r="G25" s="20"/>
      <c r="H25" s="20"/>
      <c r="I25" s="20"/>
      <c r="J25" s="20"/>
    </row>
    <row r="26" spans="2:10" x14ac:dyDescent="0.25">
      <c r="B26" s="103" t="s">
        <v>373</v>
      </c>
      <c r="C26" s="91">
        <v>500</v>
      </c>
      <c r="D26" s="230"/>
      <c r="E26" s="260">
        <f>D26*15%</f>
        <v>0</v>
      </c>
      <c r="F26" s="260">
        <f>D26+E26</f>
        <v>0</v>
      </c>
      <c r="G26" s="20"/>
      <c r="H26" s="20"/>
      <c r="I26" s="20"/>
      <c r="J26" s="20"/>
    </row>
    <row r="27" spans="2:10" x14ac:dyDescent="0.25">
      <c r="B27" s="103" t="s">
        <v>373</v>
      </c>
      <c r="C27" s="91">
        <v>1024</v>
      </c>
      <c r="D27" s="230"/>
      <c r="E27" s="260">
        <f t="shared" ref="E27:E28" si="4">D27*15%</f>
        <v>0</v>
      </c>
      <c r="F27" s="260">
        <f t="shared" ref="F27:F28" si="5">D27+E27</f>
        <v>0</v>
      </c>
      <c r="G27" s="20"/>
      <c r="H27" s="20"/>
      <c r="I27" s="20"/>
      <c r="J27" s="20"/>
    </row>
    <row r="28" spans="2:10" ht="15.75" thickBot="1" x14ac:dyDescent="0.3">
      <c r="B28" s="104" t="s">
        <v>374</v>
      </c>
      <c r="C28" s="106">
        <v>1</v>
      </c>
      <c r="D28" s="231"/>
      <c r="E28" s="260">
        <f t="shared" si="4"/>
        <v>0</v>
      </c>
      <c r="F28" s="260">
        <f t="shared" si="5"/>
        <v>0</v>
      </c>
      <c r="G28" s="20"/>
      <c r="H28" s="20"/>
      <c r="I28" s="20"/>
      <c r="J28" s="20"/>
    </row>
    <row r="29" spans="2:10" x14ac:dyDescent="0.25">
      <c r="B29" s="20"/>
      <c r="C29" s="20"/>
      <c r="D29" s="148"/>
      <c r="E29" s="20"/>
      <c r="F29" s="20"/>
      <c r="G29" s="20"/>
      <c r="H29" s="20"/>
      <c r="I29" s="20"/>
      <c r="J29" s="20"/>
    </row>
    <row r="30" spans="2:10" ht="15.75" thickBot="1" x14ac:dyDescent="0.3">
      <c r="B30" s="20"/>
      <c r="C30" s="20"/>
      <c r="D30" s="20"/>
      <c r="E30" s="20"/>
      <c r="F30" s="20"/>
      <c r="G30" s="20"/>
      <c r="H30" s="20"/>
      <c r="I30" s="20"/>
      <c r="J30" s="20"/>
    </row>
    <row r="31" spans="2:10" ht="15.75" thickBot="1" x14ac:dyDescent="0.3">
      <c r="B31" s="402" t="s">
        <v>378</v>
      </c>
      <c r="C31" s="403"/>
      <c r="D31" s="403"/>
      <c r="E31" s="403"/>
      <c r="F31" s="404"/>
      <c r="G31" s="20"/>
      <c r="H31" s="20"/>
      <c r="I31" s="20"/>
      <c r="J31" s="20"/>
    </row>
    <row r="32" spans="2:10" ht="26.25" x14ac:dyDescent="0.25">
      <c r="B32" s="117" t="s">
        <v>369</v>
      </c>
      <c r="C32" s="70" t="s">
        <v>370</v>
      </c>
      <c r="D32" s="261" t="s">
        <v>371</v>
      </c>
      <c r="E32" s="261" t="s">
        <v>107</v>
      </c>
      <c r="F32" s="261" t="s">
        <v>372</v>
      </c>
      <c r="G32" s="20"/>
      <c r="H32" s="20"/>
      <c r="I32" s="20"/>
      <c r="J32" s="20"/>
    </row>
    <row r="33" spans="2:10" x14ac:dyDescent="0.25">
      <c r="B33" s="103" t="s">
        <v>376</v>
      </c>
      <c r="C33" s="91">
        <v>500</v>
      </c>
      <c r="D33" s="230"/>
      <c r="E33" s="260">
        <f>D33*15%</f>
        <v>0</v>
      </c>
      <c r="F33" s="260">
        <f>D33+E33</f>
        <v>0</v>
      </c>
      <c r="G33" s="20"/>
      <c r="H33" s="20"/>
      <c r="I33" s="20"/>
      <c r="J33" s="20"/>
    </row>
    <row r="34" spans="2:10" x14ac:dyDescent="0.25">
      <c r="B34" s="103" t="s">
        <v>376</v>
      </c>
      <c r="C34" s="91">
        <v>1024</v>
      </c>
      <c r="D34" s="230"/>
      <c r="E34" s="260">
        <f t="shared" ref="E34:E35" si="6">D34*15%</f>
        <v>0</v>
      </c>
      <c r="F34" s="260">
        <f t="shared" ref="F34:F35" si="7">D34+E34</f>
        <v>0</v>
      </c>
      <c r="G34" s="20"/>
      <c r="H34" s="20"/>
      <c r="I34" s="20"/>
      <c r="J34" s="20"/>
    </row>
    <row r="35" spans="2:10" ht="15.75" thickBot="1" x14ac:dyDescent="0.3">
      <c r="B35" s="104" t="s">
        <v>374</v>
      </c>
      <c r="C35" s="106">
        <v>1</v>
      </c>
      <c r="D35" s="231"/>
      <c r="E35" s="260">
        <f t="shared" si="6"/>
        <v>0</v>
      </c>
      <c r="F35" s="260">
        <f t="shared" si="7"/>
        <v>0</v>
      </c>
      <c r="G35" s="20"/>
      <c r="H35" s="20"/>
      <c r="I35" s="20"/>
      <c r="J35" s="20"/>
    </row>
    <row r="36" spans="2:10" x14ac:dyDescent="0.25">
      <c r="B36" s="20"/>
      <c r="C36" s="20"/>
      <c r="D36" s="148"/>
      <c r="E36" s="20"/>
      <c r="F36" s="20"/>
      <c r="G36" s="20"/>
      <c r="H36" s="20"/>
      <c r="I36" s="20"/>
      <c r="J36" s="20"/>
    </row>
    <row r="37" spans="2:10" ht="15.75" thickBot="1" x14ac:dyDescent="0.3">
      <c r="B37" s="20"/>
      <c r="C37" s="20"/>
      <c r="D37" s="101"/>
      <c r="E37" s="20"/>
      <c r="F37" s="20"/>
      <c r="G37" s="20"/>
      <c r="H37" s="20"/>
      <c r="I37" s="20"/>
      <c r="J37" s="20"/>
    </row>
    <row r="38" spans="2:10" ht="15.75" thickBot="1" x14ac:dyDescent="0.3">
      <c r="B38" s="402" t="s">
        <v>379</v>
      </c>
      <c r="C38" s="403"/>
      <c r="D38" s="403"/>
      <c r="E38" s="403"/>
      <c r="F38" s="404"/>
      <c r="G38" s="20"/>
      <c r="H38" s="20"/>
      <c r="I38" s="20"/>
      <c r="J38" s="20"/>
    </row>
    <row r="39" spans="2:10" ht="26.25" x14ac:dyDescent="0.25">
      <c r="B39" s="262" t="s">
        <v>380</v>
      </c>
      <c r="C39" s="70" t="s">
        <v>370</v>
      </c>
      <c r="D39" s="261" t="s">
        <v>371</v>
      </c>
      <c r="E39" s="261" t="s">
        <v>107</v>
      </c>
      <c r="F39" s="261" t="s">
        <v>372</v>
      </c>
      <c r="G39" s="20"/>
      <c r="H39" s="20"/>
      <c r="I39" s="20"/>
      <c r="J39" s="20"/>
    </row>
    <row r="40" spans="2:10" x14ac:dyDescent="0.25">
      <c r="B40" s="103" t="s">
        <v>381</v>
      </c>
      <c r="C40" s="91" t="s">
        <v>382</v>
      </c>
      <c r="D40" s="230"/>
      <c r="E40" s="260">
        <f>D40*15%</f>
        <v>0</v>
      </c>
      <c r="F40" s="260">
        <f>D40+E40</f>
        <v>0</v>
      </c>
      <c r="G40" s="20"/>
      <c r="H40" s="20"/>
      <c r="I40" s="20"/>
      <c r="J40" s="20"/>
    </row>
    <row r="41" spans="2:10" x14ac:dyDescent="0.25">
      <c r="B41" s="103" t="s">
        <v>381</v>
      </c>
      <c r="C41" s="91">
        <v>100</v>
      </c>
      <c r="D41" s="230"/>
      <c r="E41" s="260">
        <f t="shared" ref="E41:E44" si="8">D41*15%</f>
        <v>0</v>
      </c>
      <c r="F41" s="260">
        <f t="shared" ref="F41:F42" si="9">D41+E41</f>
        <v>0</v>
      </c>
      <c r="G41" s="20"/>
      <c r="H41" s="20"/>
      <c r="I41" s="20"/>
      <c r="J41" s="20"/>
    </row>
    <row r="42" spans="2:10" x14ac:dyDescent="0.25">
      <c r="B42" s="103" t="s">
        <v>381</v>
      </c>
      <c r="C42" s="91">
        <v>250</v>
      </c>
      <c r="D42" s="230"/>
      <c r="E42" s="260">
        <f t="shared" si="8"/>
        <v>0</v>
      </c>
      <c r="F42" s="260">
        <f t="shared" si="9"/>
        <v>0</v>
      </c>
      <c r="G42" s="20"/>
      <c r="H42" s="20"/>
      <c r="I42" s="20"/>
      <c r="J42" s="20"/>
    </row>
    <row r="43" spans="2:10" x14ac:dyDescent="0.25">
      <c r="B43" s="103" t="s">
        <v>381</v>
      </c>
      <c r="C43" s="91">
        <v>500</v>
      </c>
      <c r="D43" s="230"/>
      <c r="E43" s="260">
        <f t="shared" si="8"/>
        <v>0</v>
      </c>
      <c r="F43" s="260">
        <f t="shared" ref="F43:F44" si="10">D43+E43</f>
        <v>0</v>
      </c>
      <c r="G43" s="20"/>
      <c r="H43" s="20"/>
      <c r="I43" s="20"/>
      <c r="J43" s="20"/>
    </row>
    <row r="44" spans="2:10" ht="15.75" thickBot="1" x14ac:dyDescent="0.3">
      <c r="B44" s="104" t="s">
        <v>381</v>
      </c>
      <c r="C44" s="106">
        <v>1024</v>
      </c>
      <c r="D44" s="231"/>
      <c r="E44" s="260">
        <f t="shared" si="8"/>
        <v>0</v>
      </c>
      <c r="F44" s="260">
        <f t="shared" si="10"/>
        <v>0</v>
      </c>
      <c r="G44" s="20"/>
      <c r="H44" s="20"/>
      <c r="I44" s="20"/>
      <c r="J44" s="20"/>
    </row>
    <row r="45" spans="2:10" ht="15.75" thickBot="1" x14ac:dyDescent="0.3">
      <c r="B45" s="20"/>
      <c r="C45" s="20"/>
      <c r="D45" s="148"/>
      <c r="E45" s="20"/>
      <c r="F45" s="20"/>
      <c r="G45" s="20"/>
      <c r="H45" s="20"/>
      <c r="I45" s="20"/>
      <c r="J45" s="20"/>
    </row>
    <row r="46" spans="2:10" ht="15.75" thickBot="1" x14ac:dyDescent="0.3">
      <c r="B46" s="20"/>
      <c r="C46" s="20"/>
      <c r="D46" s="263"/>
      <c r="E46" s="20"/>
      <c r="F46" s="20"/>
      <c r="G46" s="20"/>
      <c r="H46" s="20"/>
      <c r="I46" s="20"/>
      <c r="J46" s="20"/>
    </row>
    <row r="47" spans="2:10" ht="15.75" thickBot="1" x14ac:dyDescent="0.3">
      <c r="B47" s="402" t="s">
        <v>383</v>
      </c>
      <c r="C47" s="403"/>
      <c r="D47" s="403"/>
      <c r="E47" s="403"/>
      <c r="F47" s="404"/>
      <c r="G47" s="20"/>
      <c r="H47" s="20"/>
      <c r="I47" s="20"/>
      <c r="J47" s="20"/>
    </row>
    <row r="48" spans="2:10" ht="26.25" x14ac:dyDescent="0.25">
      <c r="B48" s="262" t="s">
        <v>380</v>
      </c>
      <c r="C48" s="70" t="s">
        <v>370</v>
      </c>
      <c r="D48" s="261" t="s">
        <v>371</v>
      </c>
      <c r="E48" s="261" t="s">
        <v>107</v>
      </c>
      <c r="F48" s="261" t="s">
        <v>372</v>
      </c>
      <c r="G48" s="20"/>
      <c r="H48" s="20"/>
      <c r="I48" s="20"/>
      <c r="J48" s="20"/>
    </row>
    <row r="49" spans="2:10" x14ac:dyDescent="0.25">
      <c r="B49" s="103" t="s">
        <v>381</v>
      </c>
      <c r="C49" s="91" t="s">
        <v>382</v>
      </c>
      <c r="D49" s="230"/>
      <c r="E49" s="260">
        <f>D49*15%</f>
        <v>0</v>
      </c>
      <c r="F49" s="260">
        <f>D49+E49</f>
        <v>0</v>
      </c>
      <c r="G49" s="20"/>
      <c r="H49" s="20"/>
      <c r="I49" s="20"/>
      <c r="J49" s="20"/>
    </row>
    <row r="50" spans="2:10" x14ac:dyDescent="0.25">
      <c r="B50" s="103" t="s">
        <v>381</v>
      </c>
      <c r="C50" s="91">
        <v>100</v>
      </c>
      <c r="D50" s="230"/>
      <c r="E50" s="260">
        <f t="shared" ref="E50:E53" si="11">D50*15%</f>
        <v>0</v>
      </c>
      <c r="F50" s="260">
        <f t="shared" ref="F50:F51" si="12">D50+E50</f>
        <v>0</v>
      </c>
      <c r="G50" s="20"/>
      <c r="H50" s="20"/>
      <c r="I50" s="20"/>
      <c r="J50" s="20"/>
    </row>
    <row r="51" spans="2:10" x14ac:dyDescent="0.25">
      <c r="B51" s="103" t="s">
        <v>381</v>
      </c>
      <c r="C51" s="91">
        <v>250</v>
      </c>
      <c r="D51" s="230"/>
      <c r="E51" s="260">
        <f t="shared" si="11"/>
        <v>0</v>
      </c>
      <c r="F51" s="260">
        <f t="shared" si="12"/>
        <v>0</v>
      </c>
      <c r="G51" s="20"/>
      <c r="H51" s="20"/>
      <c r="I51" s="20"/>
      <c r="J51" s="20"/>
    </row>
    <row r="52" spans="2:10" x14ac:dyDescent="0.25">
      <c r="B52" s="103" t="s">
        <v>381</v>
      </c>
      <c r="C52" s="91">
        <v>500</v>
      </c>
      <c r="D52" s="230"/>
      <c r="E52" s="260">
        <f t="shared" si="11"/>
        <v>0</v>
      </c>
      <c r="F52" s="260">
        <f t="shared" ref="F52:F53" si="13">D52+E52</f>
        <v>0</v>
      </c>
      <c r="G52" s="20"/>
      <c r="H52" s="20"/>
      <c r="I52" s="20"/>
      <c r="J52" s="20"/>
    </row>
    <row r="53" spans="2:10" ht="15.75" thickBot="1" x14ac:dyDescent="0.3">
      <c r="B53" s="104" t="s">
        <v>381</v>
      </c>
      <c r="C53" s="106">
        <v>1024</v>
      </c>
      <c r="D53" s="231"/>
      <c r="E53" s="260">
        <f t="shared" si="11"/>
        <v>0</v>
      </c>
      <c r="F53" s="260">
        <f t="shared" si="13"/>
        <v>0</v>
      </c>
      <c r="G53" s="20"/>
      <c r="H53" s="20"/>
      <c r="I53" s="20"/>
      <c r="J53" s="20"/>
    </row>
    <row r="54" spans="2:10" x14ac:dyDescent="0.25">
      <c r="B54" s="20"/>
      <c r="C54" s="20"/>
      <c r="D54" s="148"/>
      <c r="E54" s="20"/>
      <c r="F54" s="20"/>
      <c r="G54" s="20"/>
      <c r="H54" s="20"/>
      <c r="I54" s="20"/>
      <c r="J54" s="20"/>
    </row>
    <row r="55" spans="2:10" ht="16.899999999999999" customHeight="1" x14ac:dyDescent="0.25">
      <c r="B55" s="20"/>
      <c r="C55" s="20"/>
      <c r="D55" s="148"/>
      <c r="E55" s="20"/>
      <c r="F55" s="20"/>
      <c r="G55" s="20"/>
      <c r="H55" s="20"/>
      <c r="I55" s="20"/>
      <c r="J55" s="20"/>
    </row>
    <row r="56" spans="2:10" x14ac:dyDescent="0.25">
      <c r="B56" s="20" t="s">
        <v>384</v>
      </c>
      <c r="C56" s="20"/>
      <c r="D56" s="20"/>
      <c r="E56" s="20"/>
      <c r="F56" s="20"/>
      <c r="G56" s="20"/>
      <c r="H56" s="20"/>
      <c r="I56" s="20"/>
      <c r="J56" s="20"/>
    </row>
    <row r="57" spans="2:10" x14ac:dyDescent="0.25">
      <c r="B57" s="283" t="s">
        <v>659</v>
      </c>
      <c r="C57" s="161"/>
      <c r="D57" s="20"/>
      <c r="E57" s="20"/>
      <c r="F57" s="20"/>
      <c r="G57" s="20"/>
      <c r="H57" s="20"/>
      <c r="I57" s="20"/>
      <c r="J57" s="20"/>
    </row>
    <row r="58" spans="2:10" ht="18.600000000000001" customHeight="1" x14ac:dyDescent="0.25">
      <c r="B58" s="405" t="s">
        <v>385</v>
      </c>
      <c r="C58" s="405"/>
      <c r="D58" s="405"/>
      <c r="E58" s="405"/>
      <c r="F58" s="405"/>
      <c r="G58" s="405"/>
      <c r="H58" s="405"/>
      <c r="I58" s="20"/>
      <c r="J58" s="20"/>
    </row>
    <row r="59" spans="2:10" ht="16.149999999999999" customHeight="1" x14ac:dyDescent="0.25">
      <c r="B59" s="405" t="s">
        <v>386</v>
      </c>
      <c r="C59" s="405"/>
      <c r="D59" s="405"/>
      <c r="E59" s="405"/>
      <c r="F59" s="405"/>
      <c r="G59" s="405"/>
      <c r="H59" s="405"/>
      <c r="I59" s="161"/>
    </row>
    <row r="60" spans="2:10" ht="36" customHeight="1" x14ac:dyDescent="0.25">
      <c r="B60" s="405" t="s">
        <v>387</v>
      </c>
      <c r="C60" s="405"/>
      <c r="D60" s="405"/>
      <c r="E60" s="405"/>
      <c r="F60" s="405"/>
      <c r="G60" s="405"/>
      <c r="H60" s="405"/>
      <c r="I60" s="161"/>
    </row>
  </sheetData>
  <sheetProtection algorithmName="SHA-512" hashValue="ihQMLDQ7wjRm3xzYIpEQZ4kY6ejIFeVEVTbsDaaXK63DsK08MfMlnrEXeYjFoArMmTtmGksVUoXA03YvLsxIdg==" saltValue="bEftVWQBZHAe+eOiNGkNSg==" spinCount="100000" sheet="1" objects="1" scenarios="1"/>
  <mergeCells count="14">
    <mergeCell ref="B8:D8"/>
    <mergeCell ref="C2:D2"/>
    <mergeCell ref="C3:D3"/>
    <mergeCell ref="C4:D4"/>
    <mergeCell ref="C5:D5"/>
    <mergeCell ref="B10:F10"/>
    <mergeCell ref="B17:F17"/>
    <mergeCell ref="B58:H58"/>
    <mergeCell ref="B59:H59"/>
    <mergeCell ref="B60:H60"/>
    <mergeCell ref="B24:F24"/>
    <mergeCell ref="B31:F31"/>
    <mergeCell ref="B38:F38"/>
    <mergeCell ref="B47:F47"/>
  </mergeCells>
  <conditionalFormatting sqref="B44">
    <cfRule type="cellIs" dxfId="63" priority="12" operator="lessThan">
      <formula>1</formula>
    </cfRule>
    <cfRule type="expression" dxfId="62" priority="13">
      <formula>CELL("protect",B44)=0</formula>
    </cfRule>
  </conditionalFormatting>
  <conditionalFormatting sqref="B53">
    <cfRule type="cellIs" dxfId="61" priority="9" operator="lessThan">
      <formula>1</formula>
    </cfRule>
    <cfRule type="expression" dxfId="60" priority="10">
      <formula>CELL("protect",B53)=0</formula>
    </cfRule>
  </conditionalFormatting>
  <conditionalFormatting sqref="B57:B60">
    <cfRule type="expression" dxfId="59" priority="1">
      <formula>CELL("protect",B57)=0</formula>
    </cfRule>
  </conditionalFormatting>
  <conditionalFormatting sqref="B2:C5 E3:H5 B6:J9 G10:J10 B11:F11 E11:J16 D12:E14 B15:E16 G17:J17 B18:E18 E18:J23 D19:E21 B22:E23 G24:J24 E25:J30 G31:J31 E32:J37 B36:E37 G38:J38 E39:J46 B46:E46 G47:J47 I58:J58">
    <cfRule type="expression" dxfId="58" priority="17">
      <formula>CELL("protect",B2)=0</formula>
    </cfRule>
  </conditionalFormatting>
  <conditionalFormatting sqref="B12:C13">
    <cfRule type="cellIs" dxfId="57" priority="20" operator="lessThan">
      <formula>1</formula>
    </cfRule>
  </conditionalFormatting>
  <conditionalFormatting sqref="B19:C20 C21 B32:C34 C35 B25:C27 B40:D42 B43:C43 B48:C52 F2:G2 B10 B12:C13 B17 B24 C29:D30 B31 B38 D43:D44 B45:D45 B47">
    <cfRule type="expression" dxfId="56" priority="19">
      <formula>CELL("protect",B2)=0</formula>
    </cfRule>
  </conditionalFormatting>
  <conditionalFormatting sqref="B19:C20 C21">
    <cfRule type="cellIs" dxfId="55" priority="18" operator="lessThan">
      <formula>1</formula>
    </cfRule>
  </conditionalFormatting>
  <conditionalFormatting sqref="B26:C27">
    <cfRule type="cellIs" dxfId="54" priority="15" operator="lessThan">
      <formula>1</formula>
    </cfRule>
  </conditionalFormatting>
  <conditionalFormatting sqref="B33:C34 C35">
    <cfRule type="cellIs" dxfId="53" priority="16" operator="lessThan">
      <formula>1</formula>
    </cfRule>
  </conditionalFormatting>
  <conditionalFormatting sqref="B40:C43">
    <cfRule type="cellIs" dxfId="52" priority="14" operator="lessThan">
      <formula>1</formula>
    </cfRule>
  </conditionalFormatting>
  <conditionalFormatting sqref="B49:C52">
    <cfRule type="cellIs" dxfId="51" priority="11" operator="lessThan">
      <formula>1</formula>
    </cfRule>
  </conditionalFormatting>
  <conditionalFormatting sqref="B54:C56">
    <cfRule type="expression" dxfId="50" priority="8">
      <formula>CELL("protect",B54)=0</formula>
    </cfRule>
  </conditionalFormatting>
  <conditionalFormatting sqref="B39:D39">
    <cfRule type="expression" dxfId="49" priority="3">
      <formula>CELL("protect",B39)=0</formula>
    </cfRule>
  </conditionalFormatting>
  <conditionalFormatting sqref="D25:D28">
    <cfRule type="expression" dxfId="48" priority="5">
      <formula>CELL("protect",D25)=0</formula>
    </cfRule>
  </conditionalFormatting>
  <conditionalFormatting sqref="D32:D36">
    <cfRule type="expression" dxfId="47" priority="4">
      <formula>CELL("protect",D32)=0</formula>
    </cfRule>
  </conditionalFormatting>
  <conditionalFormatting sqref="D48:J57">
    <cfRule type="expression" dxfId="46" priority="2">
      <formula>CELL("protect",D48)=0</formula>
    </cfRule>
  </conditionalFormatting>
  <pageMargins left="0.25" right="0.25"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67A1D-DFF9-45BC-B633-9168B63B8ACA}">
  <sheetPr>
    <tabColor theme="4" tint="0.39997558519241921"/>
    <pageSetUpPr fitToPage="1"/>
  </sheetPr>
  <dimension ref="B1:K21"/>
  <sheetViews>
    <sheetView view="pageBreakPreview" zoomScale="60" zoomScaleNormal="100" workbookViewId="0">
      <selection activeCell="I13" sqref="I13:K13"/>
    </sheetView>
  </sheetViews>
  <sheetFormatPr defaultRowHeight="15" x14ac:dyDescent="0.25"/>
  <cols>
    <col min="2" max="2" width="33.5703125" customWidth="1"/>
    <col min="3" max="3" width="22.42578125" customWidth="1"/>
    <col min="4" max="4" width="25.7109375" customWidth="1"/>
    <col min="5" max="5" width="22.85546875" customWidth="1"/>
    <col min="6" max="6" width="21.42578125" customWidth="1"/>
    <col min="7" max="8" width="25.7109375" customWidth="1"/>
    <col min="9" max="9" width="17.7109375" customWidth="1"/>
    <col min="10" max="10" width="18.7109375" customWidth="1"/>
    <col min="11" max="11" width="25.140625" customWidth="1"/>
    <col min="15" max="15" width="10" bestFit="1" customWidth="1"/>
  </cols>
  <sheetData>
    <row r="1" spans="2:11" ht="15.75" thickBot="1" x14ac:dyDescent="0.3"/>
    <row r="2" spans="2:11" x14ac:dyDescent="0.25">
      <c r="B2" s="114" t="s">
        <v>9</v>
      </c>
      <c r="C2" s="406" t="str">
        <f>'Cover Sheet'!C7</f>
        <v>RFP 04/2025</v>
      </c>
      <c r="D2" s="407"/>
      <c r="E2" s="164"/>
      <c r="F2" s="164"/>
      <c r="G2" s="21" t="s">
        <v>10</v>
      </c>
      <c r="H2" s="19" t="str">
        <f>Index!A24</f>
        <v>TD.8</v>
      </c>
      <c r="I2" s="161"/>
      <c r="J2" s="161"/>
      <c r="K2" s="161"/>
    </row>
    <row r="3" spans="2:11" x14ac:dyDescent="0.25">
      <c r="B3" s="115" t="s">
        <v>11</v>
      </c>
      <c r="C3" s="311" t="str">
        <f>'Cover Sheet'!C10</f>
        <v>Network Carrier and Infrastructure Services</v>
      </c>
      <c r="D3" s="409"/>
      <c r="E3" s="101"/>
      <c r="F3" s="101"/>
      <c r="G3" s="20"/>
      <c r="H3" s="20"/>
      <c r="I3" s="20"/>
      <c r="J3" s="161"/>
      <c r="K3" s="161"/>
    </row>
    <row r="4" spans="2:11" x14ac:dyDescent="0.25">
      <c r="B4" s="115" t="s">
        <v>113</v>
      </c>
      <c r="C4" s="311" t="str">
        <f>'Cover Sheet'!C13</f>
        <v>Tower D: Data Carrier Services</v>
      </c>
      <c r="D4" s="409"/>
      <c r="E4" s="101"/>
      <c r="F4" s="101"/>
      <c r="G4" s="20"/>
      <c r="H4" s="20"/>
      <c r="I4" s="20"/>
      <c r="J4" s="161"/>
      <c r="K4" s="161"/>
    </row>
    <row r="5" spans="2:11" ht="15.75" thickBot="1" x14ac:dyDescent="0.3">
      <c r="B5" s="116" t="s">
        <v>13</v>
      </c>
      <c r="C5" s="410">
        <f>'Cover Sheet'!C16</f>
        <v>0</v>
      </c>
      <c r="D5" s="411"/>
      <c r="E5" s="101"/>
      <c r="F5" s="101"/>
      <c r="G5" s="20"/>
      <c r="H5" s="20"/>
      <c r="I5" s="20"/>
      <c r="J5" s="161"/>
      <c r="K5" s="161"/>
    </row>
    <row r="6" spans="2:11" x14ac:dyDescent="0.25">
      <c r="B6" s="20"/>
      <c r="C6" s="20"/>
      <c r="D6" s="101"/>
      <c r="E6" s="20"/>
      <c r="F6" s="20"/>
      <c r="G6" s="20"/>
      <c r="H6" s="20"/>
      <c r="I6" s="20"/>
      <c r="J6" s="20"/>
      <c r="K6" s="20"/>
    </row>
    <row r="7" spans="2:11" x14ac:dyDescent="0.25">
      <c r="B7" s="20"/>
      <c r="C7" s="20"/>
      <c r="D7" s="20"/>
      <c r="E7" s="20"/>
      <c r="F7" s="20"/>
      <c r="G7" s="20"/>
      <c r="H7" s="20"/>
      <c r="I7" s="20"/>
      <c r="J7" s="20"/>
      <c r="K7" s="20"/>
    </row>
    <row r="8" spans="2:11" ht="18.75" x14ac:dyDescent="0.3">
      <c r="B8" s="110" t="str">
        <f>"Template " &amp;H2&amp;" - "&amp;Index!B24</f>
        <v>Template TD.8 - Digital Experience Monitoring (Thousand Eyes)</v>
      </c>
      <c r="C8" s="110"/>
      <c r="D8" s="20"/>
      <c r="E8" s="20"/>
      <c r="F8" s="20"/>
      <c r="G8" s="20"/>
      <c r="H8" s="20"/>
      <c r="I8" s="20"/>
      <c r="J8" s="20"/>
      <c r="K8" s="20"/>
    </row>
    <row r="9" spans="2:11" x14ac:dyDescent="0.25">
      <c r="B9" s="20"/>
      <c r="C9" s="20"/>
      <c r="D9" s="101"/>
      <c r="E9" s="20"/>
      <c r="F9" s="20"/>
      <c r="G9" s="20"/>
      <c r="H9" s="20"/>
      <c r="I9" s="20"/>
      <c r="J9" s="20"/>
      <c r="K9" s="20"/>
    </row>
    <row r="10" spans="2:11" x14ac:dyDescent="0.25">
      <c r="B10" s="20"/>
      <c r="C10" s="20"/>
      <c r="D10" s="20"/>
      <c r="E10" s="20"/>
      <c r="F10" s="20"/>
      <c r="G10" s="20"/>
      <c r="H10" s="20"/>
      <c r="I10" s="20"/>
      <c r="J10" s="20"/>
      <c r="K10" s="20"/>
    </row>
    <row r="11" spans="2:11" ht="15.75" thickBot="1" x14ac:dyDescent="0.3">
      <c r="B11" s="161"/>
      <c r="C11" s="161"/>
      <c r="D11" s="161"/>
      <c r="E11" s="161"/>
      <c r="F11" s="161"/>
      <c r="G11" s="161"/>
      <c r="H11" s="161"/>
      <c r="I11" s="161"/>
      <c r="J11" s="161"/>
      <c r="K11" s="161"/>
    </row>
    <row r="12" spans="2:11" x14ac:dyDescent="0.25">
      <c r="B12" s="166"/>
      <c r="C12" s="412" t="s">
        <v>388</v>
      </c>
      <c r="D12" s="413"/>
      <c r="E12" s="414"/>
      <c r="F12" s="412" t="s">
        <v>388</v>
      </c>
      <c r="G12" s="413"/>
      <c r="H12" s="414"/>
      <c r="I12" s="412" t="s">
        <v>388</v>
      </c>
      <c r="J12" s="413"/>
      <c r="K12" s="414"/>
    </row>
    <row r="13" spans="2:11" ht="24.75" customHeight="1" x14ac:dyDescent="0.25">
      <c r="B13" s="166"/>
      <c r="C13" s="415" t="s">
        <v>389</v>
      </c>
      <c r="D13" s="416"/>
      <c r="E13" s="417"/>
      <c r="F13" s="415" t="s">
        <v>390</v>
      </c>
      <c r="G13" s="416"/>
      <c r="H13" s="417"/>
      <c r="I13" s="415" t="s">
        <v>391</v>
      </c>
      <c r="J13" s="416"/>
      <c r="K13" s="417"/>
    </row>
    <row r="14" spans="2:11" ht="32.25" customHeight="1" x14ac:dyDescent="0.25">
      <c r="B14" s="167"/>
      <c r="C14" s="168" t="s">
        <v>392</v>
      </c>
      <c r="D14" s="171" t="s">
        <v>393</v>
      </c>
      <c r="E14" s="217" t="s">
        <v>394</v>
      </c>
      <c r="F14" s="171" t="s">
        <v>395</v>
      </c>
      <c r="G14" s="171" t="s">
        <v>396</v>
      </c>
      <c r="H14" s="217" t="s">
        <v>397</v>
      </c>
      <c r="I14" s="171" t="s">
        <v>398</v>
      </c>
      <c r="J14" s="171" t="s">
        <v>396</v>
      </c>
      <c r="K14" s="218" t="s">
        <v>397</v>
      </c>
    </row>
    <row r="15" spans="2:11" ht="50.25" customHeight="1" x14ac:dyDescent="0.25">
      <c r="B15" s="264" t="s">
        <v>399</v>
      </c>
      <c r="C15" s="265"/>
      <c r="D15" s="266"/>
      <c r="E15" s="267"/>
      <c r="F15" s="268"/>
      <c r="G15" s="266"/>
      <c r="H15" s="267"/>
      <c r="I15" s="268"/>
      <c r="J15" s="266"/>
      <c r="K15" s="269"/>
    </row>
    <row r="16" spans="2:11" ht="19.899999999999999" customHeight="1" x14ac:dyDescent="0.25">
      <c r="B16" s="270" t="s">
        <v>107</v>
      </c>
      <c r="C16" s="273">
        <f>C15*15%</f>
        <v>0</v>
      </c>
      <c r="D16" s="273">
        <f t="shared" ref="D16:K16" si="0">D15*15%</f>
        <v>0</v>
      </c>
      <c r="E16" s="273">
        <f t="shared" si="0"/>
        <v>0</v>
      </c>
      <c r="F16" s="273">
        <f t="shared" si="0"/>
        <v>0</v>
      </c>
      <c r="G16" s="273">
        <f t="shared" si="0"/>
        <v>0</v>
      </c>
      <c r="H16" s="273">
        <f t="shared" si="0"/>
        <v>0</v>
      </c>
      <c r="I16" s="273">
        <f t="shared" si="0"/>
        <v>0</v>
      </c>
      <c r="J16" s="273">
        <f t="shared" si="0"/>
        <v>0</v>
      </c>
      <c r="K16" s="273">
        <f t="shared" si="0"/>
        <v>0</v>
      </c>
    </row>
    <row r="17" spans="2:11" ht="24.6" customHeight="1" thickBot="1" x14ac:dyDescent="0.3">
      <c r="B17" s="272" t="s">
        <v>85</v>
      </c>
      <c r="C17" s="256">
        <f>C15+C16</f>
        <v>0</v>
      </c>
      <c r="D17" s="256">
        <f t="shared" ref="D17:K17" si="1">D15+D16</f>
        <v>0</v>
      </c>
      <c r="E17" s="256">
        <f t="shared" si="1"/>
        <v>0</v>
      </c>
      <c r="F17" s="256">
        <f t="shared" si="1"/>
        <v>0</v>
      </c>
      <c r="G17" s="256">
        <f t="shared" si="1"/>
        <v>0</v>
      </c>
      <c r="H17" s="256">
        <f t="shared" si="1"/>
        <v>0</v>
      </c>
      <c r="I17" s="256">
        <f t="shared" si="1"/>
        <v>0</v>
      </c>
      <c r="J17" s="256">
        <f t="shared" si="1"/>
        <v>0</v>
      </c>
      <c r="K17" s="256">
        <f t="shared" si="1"/>
        <v>0</v>
      </c>
    </row>
    <row r="18" spans="2:11" ht="15.75" thickTop="1" x14ac:dyDescent="0.25">
      <c r="B18" s="161"/>
      <c r="C18" s="161"/>
      <c r="D18" s="161"/>
      <c r="E18" s="161"/>
      <c r="F18" s="161"/>
      <c r="G18" s="161"/>
      <c r="H18" s="161"/>
      <c r="I18" s="161"/>
      <c r="J18" s="161"/>
      <c r="K18" s="161"/>
    </row>
    <row r="19" spans="2:11" x14ac:dyDescent="0.25">
      <c r="B19" s="282" t="s">
        <v>425</v>
      </c>
    </row>
    <row r="20" spans="2:11" x14ac:dyDescent="0.25">
      <c r="B20" s="162" t="s">
        <v>400</v>
      </c>
      <c r="C20" s="161"/>
      <c r="D20" s="161"/>
      <c r="E20" s="20"/>
      <c r="F20" s="20"/>
      <c r="G20" s="20"/>
      <c r="H20" s="20"/>
      <c r="I20" s="20"/>
      <c r="J20" s="20"/>
      <c r="K20" s="20"/>
    </row>
    <row r="21" spans="2:11" x14ac:dyDescent="0.25">
      <c r="B21" s="162" t="s">
        <v>401</v>
      </c>
      <c r="C21" s="161"/>
      <c r="D21" s="161"/>
      <c r="E21" s="161"/>
      <c r="F21" s="161"/>
      <c r="G21" s="161"/>
      <c r="H21" s="161"/>
      <c r="I21" s="161"/>
      <c r="J21" s="161"/>
      <c r="K21" s="161"/>
    </row>
  </sheetData>
  <sheetProtection algorithmName="SHA-512" hashValue="38RpXDK7USIUA5sAYMN+LFM2W8JOeLbFTgp+bcwxDjPZkAi3bFj3sPD6HG3ywMDAXtqNcEKQP7K9uHKLKTFvKA==" saltValue="LAynvdzETuePYaalWu3VvQ==" spinCount="100000" sheet="1" objects="1" scenarios="1"/>
  <mergeCells count="10">
    <mergeCell ref="C2:D2"/>
    <mergeCell ref="C3:D3"/>
    <mergeCell ref="C4:D4"/>
    <mergeCell ref="C5:D5"/>
    <mergeCell ref="C12:E12"/>
    <mergeCell ref="F12:H12"/>
    <mergeCell ref="I12:K12"/>
    <mergeCell ref="C13:E13"/>
    <mergeCell ref="F13:H13"/>
    <mergeCell ref="I13:K13"/>
  </mergeCells>
  <conditionalFormatting sqref="B19">
    <cfRule type="expression" dxfId="45" priority="1">
      <formula>CELL("protect",B19)=0</formula>
    </cfRule>
  </conditionalFormatting>
  <conditionalFormatting sqref="B2:C5">
    <cfRule type="expression" dxfId="44" priority="13">
      <formula>CELL("protect",B2)=0</formula>
    </cfRule>
  </conditionalFormatting>
  <conditionalFormatting sqref="E6:K10 C10:D10 B17:K17">
    <cfRule type="expression" dxfId="43" priority="9">
      <formula>CELL("protect",B6)=0</formula>
    </cfRule>
  </conditionalFormatting>
  <conditionalFormatting sqref="G2:H2 E3:I5 B6:I8 B9:G9 E20:K20">
    <cfRule type="expression" dxfId="42" priority="20">
      <formula>CELL("protect",B2)=0</formula>
    </cfRule>
  </conditionalFormatting>
  <pageMargins left="0.25" right="0.25" top="0.75" bottom="0.75" header="0.3" footer="0.3"/>
  <pageSetup paperSize="9" scale="5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F7EE5-483B-40F4-9106-F4D895D8EA6F}">
  <sheetPr>
    <tabColor theme="4" tint="0.39997558519241921"/>
    <pageSetUpPr fitToPage="1"/>
  </sheetPr>
  <dimension ref="B1:K25"/>
  <sheetViews>
    <sheetView view="pageBreakPreview" zoomScale="60" zoomScaleNormal="100" workbookViewId="0">
      <selection activeCell="I13" sqref="I13:K13"/>
    </sheetView>
  </sheetViews>
  <sheetFormatPr defaultRowHeight="15" x14ac:dyDescent="0.25"/>
  <cols>
    <col min="1" max="1" width="5.85546875" customWidth="1"/>
    <col min="2" max="2" width="29.42578125" customWidth="1"/>
    <col min="3" max="3" width="25.85546875" customWidth="1"/>
    <col min="4" max="4" width="24" customWidth="1"/>
    <col min="5" max="5" width="18.7109375" customWidth="1"/>
    <col min="6" max="6" width="14.5703125" customWidth="1"/>
    <col min="7" max="7" width="14.28515625" customWidth="1"/>
    <col min="8" max="8" width="13.42578125" customWidth="1"/>
    <col min="9" max="9" width="15.5703125" customWidth="1"/>
    <col min="10" max="10" width="19.28515625" customWidth="1"/>
    <col min="11" max="11" width="15.5703125" customWidth="1"/>
  </cols>
  <sheetData>
    <row r="1" spans="2:11" ht="15.75" thickBot="1" x14ac:dyDescent="0.3">
      <c r="B1" s="161"/>
      <c r="C1" s="161"/>
      <c r="D1" s="161"/>
      <c r="E1" s="161"/>
      <c r="F1" s="161"/>
      <c r="G1" s="161"/>
      <c r="H1" s="161"/>
      <c r="I1" s="161"/>
      <c r="J1" s="161"/>
      <c r="K1" s="161"/>
    </row>
    <row r="2" spans="2:11" x14ac:dyDescent="0.25">
      <c r="B2" s="114" t="s">
        <v>9</v>
      </c>
      <c r="C2" s="406" t="str">
        <f>'Cover Sheet'!C7</f>
        <v>RFP 04/2025</v>
      </c>
      <c r="D2" s="407"/>
      <c r="E2" s="164"/>
      <c r="F2" s="164"/>
      <c r="G2" s="21" t="s">
        <v>10</v>
      </c>
      <c r="H2" s="19" t="str">
        <f>Index!A25</f>
        <v>TD.9</v>
      </c>
      <c r="I2" s="161"/>
      <c r="J2" s="161"/>
      <c r="K2" s="161"/>
    </row>
    <row r="3" spans="2:11" x14ac:dyDescent="0.25">
      <c r="B3" s="115" t="s">
        <v>11</v>
      </c>
      <c r="C3" s="375" t="str">
        <f>'Cover Sheet'!C10</f>
        <v>Network Carrier and Infrastructure Services</v>
      </c>
      <c r="D3" s="408"/>
      <c r="E3" s="101"/>
      <c r="F3" s="101"/>
      <c r="G3" s="20"/>
      <c r="H3" s="20"/>
      <c r="I3" s="161"/>
      <c r="J3" s="161"/>
      <c r="K3" s="161"/>
    </row>
    <row r="4" spans="2:11" x14ac:dyDescent="0.25">
      <c r="B4" s="115" t="s">
        <v>113</v>
      </c>
      <c r="C4" s="311" t="str">
        <f>'Cover Sheet'!C13</f>
        <v>Tower D: Data Carrier Services</v>
      </c>
      <c r="D4" s="409"/>
      <c r="E4" s="101"/>
      <c r="F4" s="101"/>
      <c r="G4" s="20"/>
      <c r="H4" s="20"/>
      <c r="I4" s="161"/>
      <c r="J4" s="161"/>
      <c r="K4" s="161"/>
    </row>
    <row r="5" spans="2:11" ht="15.75" thickBot="1" x14ac:dyDescent="0.3">
      <c r="B5" s="116" t="s">
        <v>13</v>
      </c>
      <c r="C5" s="410">
        <f>'Cover Sheet'!C16</f>
        <v>0</v>
      </c>
      <c r="D5" s="411"/>
      <c r="E5" s="101"/>
      <c r="F5" s="101"/>
      <c r="G5" s="20"/>
      <c r="H5" s="20"/>
      <c r="I5" s="161"/>
      <c r="J5" s="161"/>
      <c r="K5" s="161"/>
    </row>
    <row r="6" spans="2:11" x14ac:dyDescent="0.25">
      <c r="B6" s="161"/>
      <c r="C6" s="161"/>
      <c r="D6" s="161"/>
      <c r="E6" s="161"/>
      <c r="F6" s="161"/>
      <c r="G6" s="161"/>
      <c r="H6" s="161"/>
      <c r="I6" s="161"/>
      <c r="J6" s="161"/>
      <c r="K6" s="161"/>
    </row>
    <row r="7" spans="2:11" x14ac:dyDescent="0.25">
      <c r="B7" s="161"/>
      <c r="C7" s="161"/>
      <c r="D7" s="161"/>
      <c r="E7" s="161"/>
      <c r="F7" s="161"/>
      <c r="G7" s="161"/>
      <c r="H7" s="161"/>
      <c r="I7" s="161"/>
      <c r="J7" s="161"/>
      <c r="K7" s="161"/>
    </row>
    <row r="8" spans="2:11" ht="18.75" x14ac:dyDescent="0.3">
      <c r="B8" s="110" t="str">
        <f>"Template " &amp;H2&amp;" - "&amp;Index!B25</f>
        <v>Template TD.9 - SASE Security</v>
      </c>
      <c r="C8" s="161"/>
      <c r="D8" s="161"/>
      <c r="E8" s="161"/>
      <c r="F8" s="161"/>
      <c r="G8" s="161"/>
      <c r="H8" s="161"/>
      <c r="I8" s="161"/>
      <c r="J8" s="161"/>
      <c r="K8" s="161"/>
    </row>
    <row r="9" spans="2:11" x14ac:dyDescent="0.25">
      <c r="B9" s="161"/>
      <c r="C9" s="161"/>
      <c r="D9" s="161"/>
      <c r="E9" s="161"/>
      <c r="F9" s="161"/>
      <c r="G9" s="161"/>
      <c r="H9" s="161"/>
      <c r="I9" s="161"/>
      <c r="J9" s="161"/>
      <c r="K9" s="161"/>
    </row>
    <row r="10" spans="2:11" x14ac:dyDescent="0.25">
      <c r="B10" s="161"/>
      <c r="C10" s="161"/>
      <c r="D10" s="161"/>
      <c r="E10" s="161"/>
      <c r="F10" s="161"/>
      <c r="G10" s="161"/>
      <c r="H10" s="161"/>
      <c r="I10" s="161"/>
      <c r="J10" s="161"/>
      <c r="K10" s="161"/>
    </row>
    <row r="11" spans="2:11" ht="15.75" thickBot="1" x14ac:dyDescent="0.3">
      <c r="B11" s="165"/>
      <c r="C11" s="166"/>
      <c r="D11" s="166"/>
      <c r="E11" s="166"/>
      <c r="F11" s="166"/>
      <c r="G11" s="166"/>
      <c r="H11" s="167"/>
      <c r="I11" s="167"/>
      <c r="J11" s="166"/>
      <c r="K11" s="166"/>
    </row>
    <row r="12" spans="2:11" ht="15" customHeight="1" x14ac:dyDescent="0.25">
      <c r="B12" s="166"/>
      <c r="C12" s="412" t="s">
        <v>402</v>
      </c>
      <c r="D12" s="413"/>
      <c r="E12" s="414"/>
      <c r="F12" s="418" t="s">
        <v>402</v>
      </c>
      <c r="G12" s="413"/>
      <c r="H12" s="414"/>
      <c r="I12" s="418" t="s">
        <v>402</v>
      </c>
      <c r="J12" s="413"/>
      <c r="K12" s="414"/>
    </row>
    <row r="13" spans="2:11" x14ac:dyDescent="0.25">
      <c r="B13" s="166"/>
      <c r="C13" s="419" t="s">
        <v>389</v>
      </c>
      <c r="D13" s="420"/>
      <c r="E13" s="421"/>
      <c r="F13" s="419" t="s">
        <v>390</v>
      </c>
      <c r="G13" s="420"/>
      <c r="H13" s="421"/>
      <c r="I13" s="419" t="s">
        <v>391</v>
      </c>
      <c r="J13" s="420"/>
      <c r="K13" s="421"/>
    </row>
    <row r="14" spans="2:11" x14ac:dyDescent="0.25">
      <c r="B14" s="167"/>
      <c r="C14" s="168">
        <v>5000</v>
      </c>
      <c r="D14" s="169">
        <v>10000</v>
      </c>
      <c r="E14" s="170">
        <v>15000</v>
      </c>
      <c r="F14" s="171">
        <v>5000</v>
      </c>
      <c r="G14" s="169">
        <v>10000</v>
      </c>
      <c r="H14" s="170">
        <v>15000</v>
      </c>
      <c r="I14" s="171">
        <v>5000</v>
      </c>
      <c r="J14" s="169">
        <v>10000</v>
      </c>
      <c r="K14" s="172">
        <v>15000</v>
      </c>
    </row>
    <row r="15" spans="2:11" ht="27" customHeight="1" thickBot="1" x14ac:dyDescent="0.3">
      <c r="B15" s="173" t="s">
        <v>403</v>
      </c>
      <c r="C15" s="232"/>
      <c r="D15" s="233"/>
      <c r="E15" s="234"/>
      <c r="F15" s="235"/>
      <c r="G15" s="233"/>
      <c r="H15" s="234"/>
      <c r="I15" s="235"/>
      <c r="J15" s="233"/>
      <c r="K15" s="236"/>
    </row>
    <row r="16" spans="2:11" ht="19.899999999999999" customHeight="1" x14ac:dyDescent="0.25">
      <c r="B16" s="270" t="s">
        <v>107</v>
      </c>
      <c r="C16" s="273">
        <f>C15*15%</f>
        <v>0</v>
      </c>
      <c r="D16" s="273">
        <f t="shared" ref="D16:K16" si="0">D15*15%</f>
        <v>0</v>
      </c>
      <c r="E16" s="273">
        <f t="shared" si="0"/>
        <v>0</v>
      </c>
      <c r="F16" s="273">
        <f t="shared" si="0"/>
        <v>0</v>
      </c>
      <c r="G16" s="273">
        <f t="shared" si="0"/>
        <v>0</v>
      </c>
      <c r="H16" s="273">
        <f t="shared" si="0"/>
        <v>0</v>
      </c>
      <c r="I16" s="273">
        <f t="shared" si="0"/>
        <v>0</v>
      </c>
      <c r="J16" s="273">
        <f t="shared" si="0"/>
        <v>0</v>
      </c>
      <c r="K16" s="273">
        <f t="shared" si="0"/>
        <v>0</v>
      </c>
    </row>
    <row r="17" spans="2:11" ht="24.6" customHeight="1" thickBot="1" x14ac:dyDescent="0.3">
      <c r="B17" s="272" t="s">
        <v>85</v>
      </c>
      <c r="C17" s="256">
        <f>C15+C16</f>
        <v>0</v>
      </c>
      <c r="D17" s="256">
        <f t="shared" ref="D17:K17" si="1">D15+D16</f>
        <v>0</v>
      </c>
      <c r="E17" s="256">
        <f t="shared" si="1"/>
        <v>0</v>
      </c>
      <c r="F17" s="256">
        <f t="shared" si="1"/>
        <v>0</v>
      </c>
      <c r="G17" s="256">
        <f t="shared" si="1"/>
        <v>0</v>
      </c>
      <c r="H17" s="256">
        <f t="shared" si="1"/>
        <v>0</v>
      </c>
      <c r="I17" s="256">
        <f t="shared" si="1"/>
        <v>0</v>
      </c>
      <c r="J17" s="256">
        <f t="shared" si="1"/>
        <v>0</v>
      </c>
      <c r="K17" s="256">
        <f t="shared" si="1"/>
        <v>0</v>
      </c>
    </row>
    <row r="18" spans="2:11" ht="15.75" thickTop="1" x14ac:dyDescent="0.25">
      <c r="B18" s="174" t="s">
        <v>74</v>
      </c>
      <c r="C18" s="167"/>
      <c r="D18" s="167"/>
      <c r="E18" s="167"/>
      <c r="F18" s="167"/>
      <c r="G18" s="167"/>
      <c r="H18" s="167"/>
      <c r="I18" s="167"/>
      <c r="J18" s="166"/>
      <c r="K18" s="166"/>
    </row>
    <row r="19" spans="2:11" x14ac:dyDescent="0.25">
      <c r="B19" s="284" t="s">
        <v>660</v>
      </c>
      <c r="C19" s="165"/>
      <c r="D19" s="165"/>
      <c r="E19" s="167"/>
      <c r="F19" s="167"/>
      <c r="G19" s="167"/>
      <c r="H19" s="167"/>
      <c r="I19" s="167"/>
      <c r="J19" s="166"/>
      <c r="K19" s="166"/>
    </row>
    <row r="20" spans="2:11" x14ac:dyDescent="0.25">
      <c r="B20" s="162" t="s">
        <v>385</v>
      </c>
      <c r="C20" s="161"/>
      <c r="D20" s="161"/>
      <c r="E20" s="161"/>
      <c r="F20" s="161"/>
      <c r="G20" s="161"/>
      <c r="H20" s="161"/>
      <c r="I20" s="161"/>
      <c r="J20" s="161"/>
      <c r="K20" s="161"/>
    </row>
    <row r="21" spans="2:11" x14ac:dyDescent="0.25">
      <c r="B21" s="162" t="s">
        <v>404</v>
      </c>
      <c r="C21" s="161"/>
      <c r="D21" s="161"/>
      <c r="E21" s="161"/>
      <c r="F21" s="161"/>
      <c r="G21" s="161"/>
      <c r="H21" s="161"/>
      <c r="I21" s="161"/>
      <c r="J21" s="161"/>
      <c r="K21" s="161"/>
    </row>
    <row r="22" spans="2:11" x14ac:dyDescent="0.25">
      <c r="B22" s="162" t="s">
        <v>405</v>
      </c>
      <c r="C22" s="161"/>
      <c r="D22" s="161"/>
      <c r="E22" s="161"/>
      <c r="F22" s="161"/>
      <c r="G22" s="161"/>
      <c r="H22" s="161"/>
      <c r="I22" s="161"/>
      <c r="J22" s="161"/>
      <c r="K22" s="161"/>
    </row>
    <row r="23" spans="2:11" x14ac:dyDescent="0.25">
      <c r="B23" s="162" t="s">
        <v>406</v>
      </c>
      <c r="C23" s="161"/>
      <c r="D23" s="161"/>
      <c r="E23" s="161"/>
      <c r="F23" s="161"/>
      <c r="G23" s="161"/>
      <c r="H23" s="161"/>
      <c r="I23" s="161"/>
      <c r="J23" s="161"/>
      <c r="K23" s="161"/>
    </row>
    <row r="24" spans="2:11" x14ac:dyDescent="0.25">
      <c r="B24" s="161"/>
      <c r="C24" s="161"/>
      <c r="D24" s="161"/>
      <c r="E24" s="161"/>
      <c r="F24" s="161"/>
      <c r="G24" s="161"/>
      <c r="H24" s="161"/>
      <c r="I24" s="161"/>
      <c r="J24" s="161"/>
      <c r="K24" s="161"/>
    </row>
    <row r="25" spans="2:11" x14ac:dyDescent="0.25">
      <c r="B25" s="161"/>
      <c r="C25" s="161"/>
      <c r="D25" s="161"/>
      <c r="E25" s="161"/>
      <c r="F25" s="161"/>
      <c r="G25" s="161"/>
      <c r="H25" s="161"/>
      <c r="I25" s="161"/>
      <c r="J25" s="161"/>
      <c r="K25" s="161"/>
    </row>
  </sheetData>
  <sheetProtection algorithmName="SHA-512" hashValue="WrBTm9LcfTr+NLIS2mpKFyXMMJe3Ih9xem5Ano0XRthCewL1LYvxeUzahbsznwSzAhi93XiU7+JZrtcHAz5E5Q==" saltValue="BMSf8P+bt5ihQ0MkCIPB+w==" spinCount="100000" sheet="1" objects="1" scenarios="1"/>
  <mergeCells count="10">
    <mergeCell ref="I12:K12"/>
    <mergeCell ref="C13:E13"/>
    <mergeCell ref="F13:H13"/>
    <mergeCell ref="I13:K13"/>
    <mergeCell ref="C2:D2"/>
    <mergeCell ref="C3:D3"/>
    <mergeCell ref="C4:D4"/>
    <mergeCell ref="C5:D5"/>
    <mergeCell ref="C12:E12"/>
    <mergeCell ref="F12:H12"/>
  </mergeCells>
  <conditionalFormatting sqref="B8">
    <cfRule type="expression" dxfId="41" priority="4">
      <formula>CELL("protect",B8)=0</formula>
    </cfRule>
  </conditionalFormatting>
  <conditionalFormatting sqref="B2:C5">
    <cfRule type="expression" dxfId="40" priority="7">
      <formula>CELL("protect",B2)=0</formula>
    </cfRule>
  </conditionalFormatting>
  <conditionalFormatting sqref="B17:K17">
    <cfRule type="expression" dxfId="39" priority="2">
      <formula>CELL("protect",B17)=0</formula>
    </cfRule>
  </conditionalFormatting>
  <conditionalFormatting sqref="G2:H2 E3:H5">
    <cfRule type="expression" dxfId="38" priority="8">
      <formula>CELL("protect",E2)=0</formula>
    </cfRule>
  </conditionalFormatting>
  <pageMargins left="0.25" right="0.25" top="0.75" bottom="0.75" header="0.3" footer="0.3"/>
  <pageSetup paperSize="9" scale="7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7225-D402-447A-AE3D-1EDA25C7127E}">
  <sheetPr>
    <tabColor theme="4" tint="0.39997558519241921"/>
    <pageSetUpPr fitToPage="1"/>
  </sheetPr>
  <dimension ref="B1:J41"/>
  <sheetViews>
    <sheetView view="pageBreakPreview" zoomScale="60" zoomScaleNormal="100" workbookViewId="0">
      <selection activeCell="C11" sqref="C11:E11"/>
    </sheetView>
  </sheetViews>
  <sheetFormatPr defaultRowHeight="15" x14ac:dyDescent="0.25"/>
  <cols>
    <col min="2" max="2" width="23.5703125" customWidth="1"/>
    <col min="3" max="3" width="26.7109375" customWidth="1"/>
    <col min="4" max="4" width="28.7109375" customWidth="1"/>
    <col min="5" max="6" width="23.28515625" customWidth="1"/>
    <col min="7" max="7" width="15.7109375" customWidth="1"/>
    <col min="8" max="8" width="11.5703125" customWidth="1"/>
  </cols>
  <sheetData>
    <row r="1" spans="2:10" x14ac:dyDescent="0.25">
      <c r="B1" s="161"/>
      <c r="C1" s="161"/>
      <c r="D1" s="161"/>
      <c r="E1" s="161"/>
      <c r="F1" s="161"/>
      <c r="G1" s="161"/>
      <c r="H1" s="161"/>
    </row>
    <row r="2" spans="2:10" x14ac:dyDescent="0.25">
      <c r="B2" s="18" t="s">
        <v>9</v>
      </c>
      <c r="C2" s="311" t="str">
        <f>'Cover Sheet'!C7</f>
        <v>RFP 04/2025</v>
      </c>
      <c r="D2" s="311"/>
      <c r="E2" s="55"/>
      <c r="F2" s="20"/>
      <c r="G2" s="21" t="s">
        <v>10</v>
      </c>
      <c r="H2" s="19" t="str">
        <f>Index!A26</f>
        <v>TD.10</v>
      </c>
      <c r="I2" s="20"/>
      <c r="J2" s="20"/>
    </row>
    <row r="3" spans="2:10" x14ac:dyDescent="0.25">
      <c r="B3" s="18" t="s">
        <v>11</v>
      </c>
      <c r="C3" s="311" t="str">
        <f>'Cover Sheet'!C10</f>
        <v>Network Carrier and Infrastructure Services</v>
      </c>
      <c r="D3" s="311"/>
      <c r="E3" s="55"/>
      <c r="F3" s="20"/>
      <c r="G3" s="20"/>
      <c r="H3" s="20"/>
      <c r="I3" s="20"/>
      <c r="J3" s="20"/>
    </row>
    <row r="4" spans="2:10" x14ac:dyDescent="0.25">
      <c r="B4" s="18" t="s">
        <v>113</v>
      </c>
      <c r="C4" s="311" t="str">
        <f>'Cover Sheet'!C13</f>
        <v>Tower D: Data Carrier Services</v>
      </c>
      <c r="D4" s="311"/>
      <c r="E4" s="55"/>
      <c r="F4" s="20"/>
      <c r="G4" s="20"/>
      <c r="H4" s="20"/>
      <c r="I4" s="20"/>
      <c r="J4" s="20"/>
    </row>
    <row r="5" spans="2:10" x14ac:dyDescent="0.25">
      <c r="B5" s="22" t="s">
        <v>13</v>
      </c>
      <c r="C5" s="311">
        <f>'Cover Sheet'!C16</f>
        <v>0</v>
      </c>
      <c r="D5" s="311"/>
      <c r="E5" s="55"/>
      <c r="F5" s="20"/>
      <c r="G5" s="20"/>
      <c r="H5" s="20"/>
      <c r="I5" s="20"/>
      <c r="J5" s="20"/>
    </row>
    <row r="6" spans="2:10" x14ac:dyDescent="0.25">
      <c r="B6" s="20"/>
      <c r="C6" s="20"/>
      <c r="D6" s="20"/>
      <c r="E6" s="20"/>
      <c r="F6" s="20"/>
      <c r="G6" s="20"/>
      <c r="H6" s="20"/>
      <c r="I6" s="20"/>
      <c r="J6" s="20"/>
    </row>
    <row r="7" spans="2:10" x14ac:dyDescent="0.25">
      <c r="B7" s="20"/>
      <c r="C7" s="20"/>
      <c r="D7" s="20"/>
      <c r="E7" s="20"/>
      <c r="F7" s="20"/>
      <c r="G7" s="20"/>
      <c r="H7" s="20"/>
      <c r="I7" s="20"/>
      <c r="J7" s="20"/>
    </row>
    <row r="8" spans="2:10" ht="18.75" x14ac:dyDescent="0.3">
      <c r="B8" s="110" t="str">
        <f>"Template " &amp;H2&amp;" - "&amp;Index!B26</f>
        <v>Template TD.10 - Rate Card</v>
      </c>
      <c r="C8" s="69"/>
      <c r="D8" s="69"/>
      <c r="E8" s="69"/>
      <c r="F8" s="69"/>
      <c r="G8" s="69"/>
      <c r="H8" s="69"/>
      <c r="I8" s="20"/>
      <c r="J8" s="20"/>
    </row>
    <row r="9" spans="2:10" x14ac:dyDescent="0.25">
      <c r="B9" s="69"/>
      <c r="C9" s="69"/>
      <c r="D9" s="69"/>
      <c r="E9" s="69"/>
      <c r="F9" s="69"/>
      <c r="G9" s="69"/>
      <c r="H9" s="69"/>
      <c r="I9" s="20"/>
      <c r="J9" s="20"/>
    </row>
    <row r="10" spans="2:10" x14ac:dyDescent="0.25">
      <c r="B10" s="20"/>
      <c r="C10" s="425"/>
      <c r="D10" s="425"/>
      <c r="E10" s="425"/>
      <c r="F10" s="71"/>
      <c r="G10" s="71"/>
      <c r="H10" s="20"/>
      <c r="I10" s="20"/>
      <c r="J10" s="20"/>
    </row>
    <row r="11" spans="2:10" x14ac:dyDescent="0.25">
      <c r="B11" s="20"/>
      <c r="C11" s="422" t="s">
        <v>407</v>
      </c>
      <c r="D11" s="423"/>
      <c r="E11" s="424"/>
      <c r="F11" s="20"/>
      <c r="G11" s="20"/>
      <c r="H11" s="20"/>
      <c r="I11" s="20"/>
      <c r="J11" s="20"/>
    </row>
    <row r="12" spans="2:10" x14ac:dyDescent="0.25">
      <c r="B12" s="20"/>
      <c r="C12" s="117" t="s">
        <v>408</v>
      </c>
      <c r="D12" s="70" t="s">
        <v>409</v>
      </c>
      <c r="E12" s="119" t="s">
        <v>410</v>
      </c>
      <c r="F12" s="20"/>
      <c r="G12" s="20"/>
      <c r="H12" s="20"/>
      <c r="I12" s="20"/>
      <c r="J12" s="20"/>
    </row>
    <row r="13" spans="2:10" x14ac:dyDescent="0.25">
      <c r="B13" s="274" t="s">
        <v>411</v>
      </c>
      <c r="C13" s="275"/>
      <c r="D13" s="276"/>
      <c r="E13" s="277"/>
      <c r="F13" s="20"/>
      <c r="G13" s="20"/>
      <c r="H13" s="20"/>
      <c r="I13" s="20"/>
      <c r="J13" s="20"/>
    </row>
    <row r="14" spans="2:10" x14ac:dyDescent="0.25">
      <c r="B14" s="27" t="s">
        <v>107</v>
      </c>
      <c r="C14" s="278">
        <f>C13*15%</f>
        <v>0</v>
      </c>
      <c r="D14" s="278">
        <f t="shared" ref="D14:E14" si="0">D13*15%</f>
        <v>0</v>
      </c>
      <c r="E14" s="278">
        <f t="shared" si="0"/>
        <v>0</v>
      </c>
      <c r="F14" s="20"/>
      <c r="G14" s="20"/>
      <c r="H14" s="20"/>
      <c r="I14" s="20"/>
      <c r="J14" s="20"/>
    </row>
    <row r="15" spans="2:10" ht="15.75" thickBot="1" x14ac:dyDescent="0.3">
      <c r="B15" s="271" t="s">
        <v>85</v>
      </c>
      <c r="C15" s="279">
        <f>C13+C14</f>
        <v>0</v>
      </c>
      <c r="D15" s="279">
        <f t="shared" ref="D15:E15" si="1">D13+D14</f>
        <v>0</v>
      </c>
      <c r="E15" s="279">
        <f t="shared" si="1"/>
        <v>0</v>
      </c>
      <c r="F15" s="20"/>
      <c r="G15" s="20"/>
      <c r="H15" s="20"/>
      <c r="I15" s="20"/>
      <c r="J15" s="20"/>
    </row>
    <row r="16" spans="2:10" ht="15.75" thickTop="1" x14ac:dyDescent="0.25">
      <c r="B16" s="20"/>
      <c r="C16" s="71"/>
      <c r="D16" s="71"/>
      <c r="E16" s="71"/>
      <c r="F16" s="20"/>
      <c r="G16" s="20"/>
      <c r="H16" s="20"/>
      <c r="I16" s="20"/>
      <c r="J16" s="20"/>
    </row>
    <row r="17" spans="2:10" x14ac:dyDescent="0.25">
      <c r="B17" s="20"/>
      <c r="C17" s="422" t="s">
        <v>407</v>
      </c>
      <c r="D17" s="423"/>
      <c r="E17" s="423"/>
      <c r="F17" s="424"/>
      <c r="G17" s="20"/>
      <c r="H17" s="20"/>
      <c r="I17" s="20"/>
      <c r="J17" s="20"/>
    </row>
    <row r="18" spans="2:10" x14ac:dyDescent="0.25">
      <c r="B18" s="20"/>
      <c r="C18" s="117" t="s">
        <v>412</v>
      </c>
      <c r="D18" s="70" t="s">
        <v>413</v>
      </c>
      <c r="E18" s="70" t="s">
        <v>408</v>
      </c>
      <c r="F18" s="118" t="s">
        <v>414</v>
      </c>
      <c r="G18" s="20"/>
      <c r="H18" s="20"/>
      <c r="I18" s="20"/>
      <c r="J18" s="20"/>
    </row>
    <row r="19" spans="2:10" ht="15.75" thickBot="1" x14ac:dyDescent="0.3">
      <c r="B19" s="120" t="s">
        <v>415</v>
      </c>
      <c r="C19" s="237"/>
      <c r="D19" s="238"/>
      <c r="E19" s="238"/>
      <c r="F19" s="239"/>
      <c r="G19" s="20"/>
      <c r="H19" s="20"/>
      <c r="I19" s="20"/>
      <c r="J19" s="20"/>
    </row>
    <row r="20" spans="2:10" x14ac:dyDescent="0.25">
      <c r="B20" s="27" t="s">
        <v>107</v>
      </c>
      <c r="C20" s="278">
        <f>C19*15%</f>
        <v>0</v>
      </c>
      <c r="D20" s="278">
        <f t="shared" ref="D20:F20" si="2">D19*15%</f>
        <v>0</v>
      </c>
      <c r="E20" s="278">
        <f t="shared" si="2"/>
        <v>0</v>
      </c>
      <c r="F20" s="278">
        <f t="shared" si="2"/>
        <v>0</v>
      </c>
      <c r="G20" s="20"/>
      <c r="H20" s="20"/>
      <c r="I20" s="20"/>
      <c r="J20" s="20"/>
    </row>
    <row r="21" spans="2:10" ht="15.75" thickBot="1" x14ac:dyDescent="0.3">
      <c r="B21" s="271" t="s">
        <v>85</v>
      </c>
      <c r="C21" s="279">
        <f>C19+C20</f>
        <v>0</v>
      </c>
      <c r="D21" s="279">
        <f t="shared" ref="D21:F21" si="3">D19+D20</f>
        <v>0</v>
      </c>
      <c r="E21" s="279">
        <f t="shared" si="3"/>
        <v>0</v>
      </c>
      <c r="F21" s="279">
        <f t="shared" si="3"/>
        <v>0</v>
      </c>
      <c r="G21" s="20"/>
      <c r="H21" s="20"/>
      <c r="I21" s="20"/>
      <c r="J21" s="20"/>
    </row>
    <row r="22" spans="2:10" ht="15.75" thickTop="1" x14ac:dyDescent="0.25">
      <c r="B22" s="20"/>
      <c r="C22" s="20"/>
      <c r="D22" s="20"/>
      <c r="E22" s="20"/>
      <c r="F22" s="20"/>
      <c r="G22" s="20"/>
      <c r="H22" s="20"/>
      <c r="I22" s="20"/>
      <c r="J22" s="20"/>
    </row>
    <row r="23" spans="2:10" x14ac:dyDescent="0.25">
      <c r="B23" s="20"/>
      <c r="C23" s="426" t="s">
        <v>416</v>
      </c>
      <c r="D23" s="423"/>
      <c r="E23" s="423"/>
      <c r="F23" s="424"/>
      <c r="G23" s="20"/>
      <c r="H23" s="20"/>
      <c r="I23" s="20"/>
      <c r="J23" s="20"/>
    </row>
    <row r="24" spans="2:10" x14ac:dyDescent="0.25">
      <c r="B24" s="20"/>
      <c r="C24" s="117" t="s">
        <v>417</v>
      </c>
      <c r="D24" s="70" t="s">
        <v>418</v>
      </c>
      <c r="E24" s="70" t="s">
        <v>419</v>
      </c>
      <c r="F24" s="118" t="s">
        <v>420</v>
      </c>
      <c r="G24" s="20"/>
      <c r="H24" s="20"/>
      <c r="I24" s="20"/>
      <c r="J24" s="20"/>
    </row>
    <row r="25" spans="2:10" ht="15.75" thickBot="1" x14ac:dyDescent="0.3">
      <c r="B25" s="120" t="s">
        <v>421</v>
      </c>
      <c r="C25" s="237"/>
      <c r="D25" s="238"/>
      <c r="E25" s="238"/>
      <c r="F25" s="239"/>
      <c r="G25" s="20"/>
      <c r="H25" s="20"/>
      <c r="I25" s="20"/>
      <c r="J25" s="20"/>
    </row>
    <row r="26" spans="2:10" x14ac:dyDescent="0.25">
      <c r="B26" s="27" t="s">
        <v>107</v>
      </c>
      <c r="C26" s="278">
        <f>C25*15%</f>
        <v>0</v>
      </c>
      <c r="D26" s="278">
        <f t="shared" ref="D26:F26" si="4">D25*15%</f>
        <v>0</v>
      </c>
      <c r="E26" s="278">
        <f t="shared" si="4"/>
        <v>0</v>
      </c>
      <c r="F26" s="278">
        <f t="shared" si="4"/>
        <v>0</v>
      </c>
      <c r="G26" s="20"/>
      <c r="H26" s="20"/>
      <c r="I26" s="20"/>
      <c r="J26" s="20"/>
    </row>
    <row r="27" spans="2:10" ht="15.75" thickBot="1" x14ac:dyDescent="0.3">
      <c r="B27" s="271" t="s">
        <v>85</v>
      </c>
      <c r="C27" s="279">
        <f>C25+C26</f>
        <v>0</v>
      </c>
      <c r="D27" s="279">
        <f t="shared" ref="D27:F27" si="5">D25+D26</f>
        <v>0</v>
      </c>
      <c r="E27" s="279">
        <f t="shared" si="5"/>
        <v>0</v>
      </c>
      <c r="F27" s="279">
        <f t="shared" si="5"/>
        <v>0</v>
      </c>
      <c r="G27" s="20"/>
      <c r="H27" s="20"/>
      <c r="I27" s="20"/>
      <c r="J27" s="20"/>
    </row>
    <row r="28" spans="2:10" ht="15.75" thickTop="1" x14ac:dyDescent="0.25">
      <c r="B28" s="20"/>
      <c r="C28" s="20"/>
      <c r="D28" s="20"/>
      <c r="E28" s="20"/>
      <c r="F28" s="20"/>
      <c r="G28" s="20"/>
      <c r="H28" s="20"/>
      <c r="I28" s="20"/>
      <c r="J28" s="20"/>
    </row>
    <row r="29" spans="2:10" x14ac:dyDescent="0.25">
      <c r="B29" s="20"/>
      <c r="C29" s="20"/>
      <c r="D29" s="20"/>
      <c r="E29" s="20"/>
      <c r="F29" s="20"/>
      <c r="G29" s="20"/>
      <c r="H29" s="20"/>
      <c r="I29" s="20"/>
      <c r="J29" s="20"/>
    </row>
    <row r="30" spans="2:10" ht="14.45" customHeight="1" x14ac:dyDescent="0.25">
      <c r="B30" s="20"/>
      <c r="C30" s="422" t="s">
        <v>422</v>
      </c>
      <c r="D30" s="423"/>
      <c r="E30" s="423"/>
      <c r="F30" s="424"/>
      <c r="G30" s="20"/>
      <c r="H30" s="20"/>
      <c r="I30" s="20"/>
      <c r="J30" s="20"/>
    </row>
    <row r="31" spans="2:10" x14ac:dyDescent="0.25">
      <c r="B31" s="20"/>
      <c r="C31" s="117" t="s">
        <v>423</v>
      </c>
      <c r="D31" s="70" t="s">
        <v>131</v>
      </c>
      <c r="E31" s="70" t="s">
        <v>128</v>
      </c>
      <c r="F31" s="118" t="s">
        <v>138</v>
      </c>
      <c r="G31" s="20"/>
      <c r="H31" s="20"/>
      <c r="I31" s="20"/>
      <c r="J31" s="20"/>
    </row>
    <row r="32" spans="2:10" ht="15.75" thickBot="1" x14ac:dyDescent="0.3">
      <c r="B32" s="120" t="s">
        <v>424</v>
      </c>
      <c r="C32" s="237"/>
      <c r="D32" s="238"/>
      <c r="E32" s="238"/>
      <c r="F32" s="239"/>
      <c r="G32" s="20"/>
      <c r="H32" s="20"/>
      <c r="I32" s="20"/>
      <c r="J32" s="20"/>
    </row>
    <row r="33" spans="2:10" ht="16.899999999999999" customHeight="1" x14ac:dyDescent="0.25">
      <c r="B33" s="27" t="s">
        <v>107</v>
      </c>
      <c r="C33" s="278">
        <f>C32*15%</f>
        <v>0</v>
      </c>
      <c r="D33" s="278">
        <f t="shared" ref="D33:F33" si="6">D32*15%</f>
        <v>0</v>
      </c>
      <c r="E33" s="278">
        <f t="shared" si="6"/>
        <v>0</v>
      </c>
      <c r="F33" s="278">
        <f t="shared" si="6"/>
        <v>0</v>
      </c>
      <c r="G33" s="20"/>
      <c r="H33" s="20"/>
      <c r="I33" s="20"/>
      <c r="J33" s="20"/>
    </row>
    <row r="34" spans="2:10" ht="16.899999999999999" customHeight="1" thickBot="1" x14ac:dyDescent="0.3">
      <c r="B34" s="271" t="s">
        <v>85</v>
      </c>
      <c r="C34" s="279">
        <f>C32+C33</f>
        <v>0</v>
      </c>
      <c r="D34" s="279">
        <f t="shared" ref="D34:F34" si="7">D32+D33</f>
        <v>0</v>
      </c>
      <c r="E34" s="279">
        <f t="shared" si="7"/>
        <v>0</v>
      </c>
      <c r="F34" s="279">
        <f t="shared" si="7"/>
        <v>0</v>
      </c>
      <c r="G34" s="20"/>
      <c r="H34" s="20"/>
      <c r="I34" s="20"/>
      <c r="J34" s="20"/>
    </row>
    <row r="35" spans="2:10" ht="16.899999999999999" customHeight="1" thickTop="1" x14ac:dyDescent="0.25">
      <c r="B35" s="20"/>
      <c r="C35" s="20"/>
      <c r="D35" s="20"/>
      <c r="E35" s="20"/>
      <c r="F35" s="20"/>
      <c r="G35" s="20"/>
      <c r="H35" s="20"/>
      <c r="I35" s="20"/>
      <c r="J35" s="20"/>
    </row>
    <row r="36" spans="2:10" x14ac:dyDescent="0.25">
      <c r="B36" s="30" t="s">
        <v>74</v>
      </c>
      <c r="C36" s="20"/>
      <c r="D36" s="20"/>
      <c r="E36" s="20"/>
      <c r="F36" s="20"/>
      <c r="G36" s="20"/>
      <c r="H36" s="20"/>
      <c r="I36" s="20"/>
      <c r="J36" s="20"/>
    </row>
    <row r="37" spans="2:10" x14ac:dyDescent="0.25">
      <c r="B37" s="282" t="s">
        <v>425</v>
      </c>
      <c r="C37" s="20"/>
      <c r="D37" s="20"/>
      <c r="E37" s="20"/>
      <c r="F37" s="20"/>
      <c r="G37" s="20"/>
      <c r="H37" s="20"/>
      <c r="I37" s="20"/>
      <c r="J37" s="20"/>
    </row>
    <row r="38" spans="2:10" x14ac:dyDescent="0.25">
      <c r="B38" s="162" t="s">
        <v>426</v>
      </c>
      <c r="C38" s="20"/>
      <c r="D38" s="20"/>
      <c r="E38" s="20"/>
      <c r="F38" s="20"/>
      <c r="G38" s="20"/>
      <c r="H38" s="20"/>
      <c r="I38" s="20"/>
      <c r="J38" s="20"/>
    </row>
    <row r="39" spans="2:10" x14ac:dyDescent="0.25">
      <c r="B39" s="162" t="s">
        <v>427</v>
      </c>
      <c r="C39" s="20"/>
      <c r="D39" s="20"/>
      <c r="E39" s="20"/>
      <c r="F39" s="20"/>
      <c r="G39" s="20"/>
      <c r="H39" s="20"/>
      <c r="I39" s="20"/>
      <c r="J39" s="20"/>
    </row>
    <row r="40" spans="2:10" x14ac:dyDescent="0.25">
      <c r="B40" s="20"/>
      <c r="C40" s="20"/>
      <c r="D40" s="20"/>
      <c r="E40" s="20"/>
      <c r="F40" s="20"/>
      <c r="G40" s="20"/>
      <c r="H40" s="20"/>
      <c r="I40" s="20"/>
      <c r="J40" s="20"/>
    </row>
    <row r="41" spans="2:10" x14ac:dyDescent="0.25">
      <c r="B41" s="20"/>
      <c r="C41" s="20"/>
      <c r="D41" s="20"/>
      <c r="E41" s="20"/>
      <c r="F41" s="20"/>
      <c r="G41" s="20"/>
      <c r="H41" s="20"/>
      <c r="I41" s="20"/>
      <c r="J41" s="20"/>
    </row>
  </sheetData>
  <sheetProtection algorithmName="SHA-512" hashValue="RhwSdCzJHkAn1sRunPVx6ZLd13kbasChBD79gu/GTE9cT0p13Ha5bFg8ZC1v2V/WLXKtZcxZ9yyD0zaeslWNoQ==" saltValue="fS0ELmuajh5SsNmtvb2MIQ==" spinCount="100000" sheet="1" objects="1" scenarios="1"/>
  <mergeCells count="9">
    <mergeCell ref="C30:F30"/>
    <mergeCell ref="C2:D2"/>
    <mergeCell ref="C3:D3"/>
    <mergeCell ref="C4:D4"/>
    <mergeCell ref="C5:D5"/>
    <mergeCell ref="C11:E11"/>
    <mergeCell ref="C10:E10"/>
    <mergeCell ref="C17:F17"/>
    <mergeCell ref="C23:F23"/>
  </mergeCells>
  <conditionalFormatting sqref="B37">
    <cfRule type="expression" dxfId="37" priority="1">
      <formula>CELL("protect",B37)=0</formula>
    </cfRule>
  </conditionalFormatting>
  <conditionalFormatting sqref="B2:J9 B10:C10 F10:J10 B11:J36 C37:J39">
    <cfRule type="expression" dxfId="36" priority="2">
      <formula>CELL("protect",B2)=0</formula>
    </cfRule>
  </conditionalFormatting>
  <conditionalFormatting sqref="B40:J41">
    <cfRule type="expression" dxfId="35" priority="3">
      <formula>CELL("protect",B40)=0</formula>
    </cfRule>
  </conditionalFormatting>
  <dataValidations count="1">
    <dataValidation type="decimal" allowBlank="1" showInputMessage="1" showErrorMessage="1" sqref="F10:G10 C10 C13:E16 C20:F21 C26:F27 C33:F34" xr:uid="{F41BE0C6-46A8-4750-9FCD-8AF4BDFCBCA4}">
      <formula1>0</formula1>
      <formula2>9.99999999999999E+24</formula2>
    </dataValidation>
  </dataValidations>
  <pageMargins left="0.25" right="0.25"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E5F2-1D53-44E6-9D76-CF461A9B6BF1}">
  <sheetPr>
    <tabColor theme="4" tint="0.39997558519241921"/>
    <pageSetUpPr fitToPage="1"/>
  </sheetPr>
  <dimension ref="B2:J46"/>
  <sheetViews>
    <sheetView view="pageBreakPreview" zoomScale="60" zoomScaleNormal="100" workbookViewId="0">
      <selection activeCell="C32" sqref="C32:F32"/>
    </sheetView>
  </sheetViews>
  <sheetFormatPr defaultRowHeight="15" x14ac:dyDescent="0.25"/>
  <cols>
    <col min="2" max="2" width="23.5703125" customWidth="1"/>
    <col min="3" max="3" width="22.42578125" customWidth="1"/>
    <col min="4" max="4" width="29.7109375" customWidth="1"/>
    <col min="5" max="5" width="20" customWidth="1"/>
    <col min="6" max="6" width="18.42578125" customWidth="1"/>
    <col min="7" max="7" width="15.7109375" customWidth="1"/>
    <col min="8" max="8" width="11.5703125" customWidth="1"/>
  </cols>
  <sheetData>
    <row r="2" spans="2:10" x14ac:dyDescent="0.25">
      <c r="B2" s="18" t="s">
        <v>9</v>
      </c>
      <c r="C2" s="311" t="str">
        <f>'Cover Sheet'!C7</f>
        <v>RFP 04/2025</v>
      </c>
      <c r="D2" s="311"/>
      <c r="E2" s="55"/>
      <c r="F2" s="20"/>
      <c r="G2" s="21" t="s">
        <v>10</v>
      </c>
      <c r="H2" s="19" t="str">
        <f>Index!A27</f>
        <v>TD.10.1</v>
      </c>
      <c r="I2" s="20"/>
      <c r="J2" s="20"/>
    </row>
    <row r="3" spans="2:10" x14ac:dyDescent="0.25">
      <c r="B3" s="18" t="s">
        <v>11</v>
      </c>
      <c r="C3" s="311" t="str">
        <f>'Cover Sheet'!C10</f>
        <v>Network Carrier and Infrastructure Services</v>
      </c>
      <c r="D3" s="311"/>
      <c r="E3" s="55"/>
      <c r="F3" s="20"/>
      <c r="G3" s="20"/>
      <c r="H3" s="20"/>
      <c r="I3" s="20"/>
      <c r="J3" s="20"/>
    </row>
    <row r="4" spans="2:10" x14ac:dyDescent="0.25">
      <c r="B4" s="18" t="s">
        <v>113</v>
      </c>
      <c r="C4" s="311" t="str">
        <f>'Cover Sheet'!C13</f>
        <v>Tower D: Data Carrier Services</v>
      </c>
      <c r="D4" s="311"/>
      <c r="E4" s="55"/>
      <c r="F4" s="20"/>
      <c r="G4" s="20"/>
      <c r="H4" s="20"/>
      <c r="I4" s="20"/>
      <c r="J4" s="20"/>
    </row>
    <row r="5" spans="2:10" x14ac:dyDescent="0.25">
      <c r="B5" s="22" t="s">
        <v>13</v>
      </c>
      <c r="C5" s="311">
        <f>'Cover Sheet'!C16</f>
        <v>0</v>
      </c>
      <c r="D5" s="311"/>
      <c r="E5" s="55"/>
      <c r="F5" s="20"/>
      <c r="G5" s="20"/>
      <c r="H5" s="20"/>
      <c r="I5" s="20"/>
      <c r="J5" s="20"/>
    </row>
    <row r="6" spans="2:10" x14ac:dyDescent="0.25">
      <c r="B6" s="20"/>
      <c r="C6" s="20"/>
      <c r="D6" s="20"/>
      <c r="E6" s="20"/>
      <c r="F6" s="20"/>
      <c r="G6" s="20"/>
      <c r="H6" s="20"/>
      <c r="I6" s="20"/>
      <c r="J6" s="20"/>
    </row>
    <row r="7" spans="2:10" x14ac:dyDescent="0.25">
      <c r="B7" s="20"/>
      <c r="C7" s="20"/>
      <c r="D7" s="20"/>
      <c r="E7" s="20"/>
      <c r="F7" s="20"/>
      <c r="G7" s="20"/>
      <c r="H7" s="20"/>
      <c r="I7" s="20"/>
      <c r="J7" s="20"/>
    </row>
    <row r="8" spans="2:10" ht="18.75" x14ac:dyDescent="0.3">
      <c r="B8" s="110" t="str">
        <f>"Template " &amp;H2&amp;" - "&amp;Index!B27</f>
        <v>Template TD.10.1 - Rate Card (Installation charges only)</v>
      </c>
      <c r="C8" s="69"/>
      <c r="D8" s="69"/>
      <c r="E8" s="69"/>
      <c r="F8" s="69"/>
      <c r="G8" s="69"/>
      <c r="H8" s="69"/>
      <c r="I8" s="20"/>
      <c r="J8" s="20"/>
    </row>
    <row r="9" spans="2:10" x14ac:dyDescent="0.25">
      <c r="B9" s="69"/>
      <c r="C9" s="69"/>
      <c r="D9" s="69"/>
      <c r="E9" s="69"/>
      <c r="F9" s="69"/>
      <c r="G9" s="69"/>
      <c r="H9" s="69"/>
      <c r="I9" s="20"/>
      <c r="J9" s="20"/>
    </row>
    <row r="10" spans="2:10" ht="15.75" thickBot="1" x14ac:dyDescent="0.3">
      <c r="B10" s="20"/>
      <c r="C10" s="71"/>
      <c r="D10" s="71"/>
      <c r="E10" s="71"/>
      <c r="F10" s="71"/>
      <c r="G10" s="71"/>
      <c r="H10" s="20"/>
      <c r="I10" s="20"/>
      <c r="J10" s="20"/>
    </row>
    <row r="11" spans="2:10" x14ac:dyDescent="0.25">
      <c r="B11" s="20"/>
      <c r="C11" s="427" t="s">
        <v>428</v>
      </c>
      <c r="D11" s="428"/>
      <c r="E11" s="429"/>
      <c r="F11" s="20"/>
      <c r="G11" s="20"/>
      <c r="H11" s="20"/>
      <c r="I11" s="20"/>
      <c r="J11" s="20"/>
    </row>
    <row r="12" spans="2:10" x14ac:dyDescent="0.25">
      <c r="B12" s="20"/>
      <c r="C12" s="422" t="s">
        <v>117</v>
      </c>
      <c r="D12" s="423"/>
      <c r="E12" s="424"/>
      <c r="F12" s="20"/>
      <c r="G12" s="20"/>
      <c r="H12" s="20"/>
      <c r="I12" s="20"/>
      <c r="J12" s="20"/>
    </row>
    <row r="13" spans="2:10" x14ac:dyDescent="0.25">
      <c r="B13" s="20"/>
      <c r="C13" s="117" t="s">
        <v>408</v>
      </c>
      <c r="D13" s="70" t="s">
        <v>409</v>
      </c>
      <c r="E13" s="119" t="s">
        <v>410</v>
      </c>
      <c r="F13" s="20"/>
      <c r="G13" s="20"/>
      <c r="H13" s="20"/>
      <c r="I13" s="20"/>
      <c r="J13" s="20"/>
    </row>
    <row r="14" spans="2:10" ht="15.75" thickBot="1" x14ac:dyDescent="0.3">
      <c r="B14" s="121" t="s">
        <v>411</v>
      </c>
      <c r="C14" s="237"/>
      <c r="D14" s="238"/>
      <c r="E14" s="239"/>
      <c r="F14" s="20"/>
      <c r="G14" s="20"/>
      <c r="H14" s="20"/>
      <c r="I14" s="20"/>
      <c r="J14" s="20"/>
    </row>
    <row r="15" spans="2:10" x14ac:dyDescent="0.25">
      <c r="B15" s="27" t="s">
        <v>107</v>
      </c>
      <c r="C15" s="278">
        <f>C14*15%</f>
        <v>0</v>
      </c>
      <c r="D15" s="278">
        <f t="shared" ref="D15:E15" si="0">D14*15%</f>
        <v>0</v>
      </c>
      <c r="E15" s="278">
        <f t="shared" si="0"/>
        <v>0</v>
      </c>
      <c r="F15" s="20"/>
      <c r="G15" s="20"/>
      <c r="H15" s="20"/>
      <c r="I15" s="20"/>
      <c r="J15" s="20"/>
    </row>
    <row r="16" spans="2:10" ht="15.75" thickBot="1" x14ac:dyDescent="0.3">
      <c r="B16" s="271" t="s">
        <v>85</v>
      </c>
      <c r="C16" s="279">
        <f>C14+C15</f>
        <v>0</v>
      </c>
      <c r="D16" s="279">
        <f t="shared" ref="D16:E16" si="1">D14+D15</f>
        <v>0</v>
      </c>
      <c r="E16" s="279">
        <f t="shared" si="1"/>
        <v>0</v>
      </c>
      <c r="F16" s="20"/>
      <c r="G16" s="20"/>
      <c r="H16" s="20"/>
      <c r="I16" s="20"/>
      <c r="J16" s="20"/>
    </row>
    <row r="17" spans="2:10" ht="16.5" thickTop="1" thickBot="1" x14ac:dyDescent="0.3">
      <c r="B17" s="20"/>
      <c r="C17" s="71"/>
      <c r="D17" s="71"/>
      <c r="E17" s="71"/>
      <c r="F17" s="20"/>
      <c r="G17" s="20"/>
      <c r="H17" s="20"/>
      <c r="I17" s="20"/>
      <c r="J17" s="20"/>
    </row>
    <row r="18" spans="2:10" x14ac:dyDescent="0.25">
      <c r="B18" s="20"/>
      <c r="C18" s="427" t="s">
        <v>428</v>
      </c>
      <c r="D18" s="428"/>
      <c r="E18" s="428"/>
      <c r="F18" s="429"/>
      <c r="G18" s="20"/>
      <c r="H18" s="20"/>
      <c r="I18" s="20"/>
      <c r="J18" s="20"/>
    </row>
    <row r="19" spans="2:10" x14ac:dyDescent="0.25">
      <c r="B19" s="20"/>
      <c r="C19" s="422" t="s">
        <v>117</v>
      </c>
      <c r="D19" s="423"/>
      <c r="E19" s="423"/>
      <c r="F19" s="424"/>
      <c r="G19" s="20"/>
      <c r="H19" s="20"/>
      <c r="I19" s="20"/>
      <c r="J19" s="20"/>
    </row>
    <row r="20" spans="2:10" x14ac:dyDescent="0.25">
      <c r="B20" s="20"/>
      <c r="C20" s="117" t="s">
        <v>412</v>
      </c>
      <c r="D20" s="70" t="s">
        <v>413</v>
      </c>
      <c r="E20" s="70" t="s">
        <v>408</v>
      </c>
      <c r="F20" s="118" t="s">
        <v>414</v>
      </c>
      <c r="G20" s="20"/>
      <c r="H20" s="20"/>
      <c r="I20" s="20"/>
      <c r="J20" s="20"/>
    </row>
    <row r="21" spans="2:10" ht="15.75" thickBot="1" x14ac:dyDescent="0.3">
      <c r="B21" s="120" t="s">
        <v>415</v>
      </c>
      <c r="C21" s="237"/>
      <c r="D21" s="238"/>
      <c r="E21" s="238"/>
      <c r="F21" s="239"/>
      <c r="G21" s="20"/>
      <c r="H21" s="20"/>
      <c r="I21" s="20"/>
      <c r="J21" s="20"/>
    </row>
    <row r="22" spans="2:10" x14ac:dyDescent="0.25">
      <c r="B22" s="27" t="s">
        <v>107</v>
      </c>
      <c r="C22" s="278">
        <f>C21*15%</f>
        <v>0</v>
      </c>
      <c r="D22" s="278">
        <f t="shared" ref="D22:F22" si="2">D21*15%</f>
        <v>0</v>
      </c>
      <c r="E22" s="278">
        <f t="shared" si="2"/>
        <v>0</v>
      </c>
      <c r="F22" s="278">
        <f t="shared" si="2"/>
        <v>0</v>
      </c>
      <c r="G22" s="20"/>
      <c r="H22" s="20"/>
      <c r="I22" s="20"/>
      <c r="J22" s="20"/>
    </row>
    <row r="23" spans="2:10" ht="15.75" thickBot="1" x14ac:dyDescent="0.3">
      <c r="B23" s="271" t="s">
        <v>85</v>
      </c>
      <c r="C23" s="279">
        <f>C21+C22</f>
        <v>0</v>
      </c>
      <c r="D23" s="279">
        <f t="shared" ref="D23:F23" si="3">D21+D22</f>
        <v>0</v>
      </c>
      <c r="E23" s="279">
        <f t="shared" si="3"/>
        <v>0</v>
      </c>
      <c r="F23" s="279">
        <f t="shared" si="3"/>
        <v>0</v>
      </c>
      <c r="G23" s="20"/>
      <c r="H23" s="20"/>
      <c r="I23" s="20"/>
      <c r="J23" s="20"/>
    </row>
    <row r="24" spans="2:10" ht="16.5" thickTop="1" thickBot="1" x14ac:dyDescent="0.3">
      <c r="B24" s="20"/>
      <c r="C24" s="20"/>
      <c r="D24" s="20"/>
      <c r="E24" s="20"/>
      <c r="F24" s="20"/>
      <c r="G24" s="20"/>
      <c r="H24" s="20"/>
      <c r="I24" s="20"/>
      <c r="J24" s="20"/>
    </row>
    <row r="25" spans="2:10" x14ac:dyDescent="0.25">
      <c r="B25" s="20"/>
      <c r="C25" s="427" t="s">
        <v>428</v>
      </c>
      <c r="D25" s="428"/>
      <c r="E25" s="428"/>
      <c r="F25" s="429"/>
      <c r="G25" s="20"/>
      <c r="H25" s="20"/>
      <c r="I25" s="20"/>
      <c r="J25" s="20"/>
    </row>
    <row r="26" spans="2:10" x14ac:dyDescent="0.25">
      <c r="B26" s="20"/>
      <c r="C26" s="426" t="s">
        <v>429</v>
      </c>
      <c r="D26" s="423"/>
      <c r="E26" s="423"/>
      <c r="F26" s="424"/>
      <c r="G26" s="20"/>
      <c r="H26" s="20"/>
      <c r="I26" s="20"/>
      <c r="J26" s="20"/>
    </row>
    <row r="27" spans="2:10" ht="33.75" customHeight="1" x14ac:dyDescent="0.25">
      <c r="B27" s="20"/>
      <c r="C27" s="117" t="s">
        <v>417</v>
      </c>
      <c r="D27" s="70" t="s">
        <v>418</v>
      </c>
      <c r="E27" s="70" t="s">
        <v>419</v>
      </c>
      <c r="F27" s="118" t="s">
        <v>420</v>
      </c>
      <c r="G27" s="20"/>
      <c r="H27" s="20"/>
      <c r="I27" s="20"/>
      <c r="J27" s="20"/>
    </row>
    <row r="28" spans="2:10" ht="15.75" thickBot="1" x14ac:dyDescent="0.3">
      <c r="B28" s="120" t="s">
        <v>421</v>
      </c>
      <c r="C28" s="237"/>
      <c r="D28" s="238"/>
      <c r="E28" s="238"/>
      <c r="F28" s="239"/>
      <c r="G28" s="20"/>
      <c r="H28" s="20"/>
      <c r="I28" s="20"/>
      <c r="J28" s="20"/>
    </row>
    <row r="29" spans="2:10" x14ac:dyDescent="0.25">
      <c r="B29" s="27" t="s">
        <v>107</v>
      </c>
      <c r="C29" s="278">
        <f>C28*15%</f>
        <v>0</v>
      </c>
      <c r="D29" s="278">
        <f t="shared" ref="D29:F29" si="4">D28*15%</f>
        <v>0</v>
      </c>
      <c r="E29" s="278">
        <f t="shared" si="4"/>
        <v>0</v>
      </c>
      <c r="F29" s="278">
        <f t="shared" si="4"/>
        <v>0</v>
      </c>
      <c r="G29" s="20"/>
      <c r="H29" s="20"/>
      <c r="I29" s="20"/>
      <c r="J29" s="20"/>
    </row>
    <row r="30" spans="2:10" ht="15.75" thickBot="1" x14ac:dyDescent="0.3">
      <c r="B30" s="271" t="s">
        <v>85</v>
      </c>
      <c r="C30" s="279">
        <f>C28+C29</f>
        <v>0</v>
      </c>
      <c r="D30" s="279">
        <f t="shared" ref="D30:F30" si="5">D28+D29</f>
        <v>0</v>
      </c>
      <c r="E30" s="279">
        <f t="shared" si="5"/>
        <v>0</v>
      </c>
      <c r="F30" s="279">
        <f t="shared" si="5"/>
        <v>0</v>
      </c>
      <c r="G30" s="20"/>
      <c r="H30" s="20"/>
      <c r="I30" s="20"/>
      <c r="J30" s="20"/>
    </row>
    <row r="31" spans="2:10" ht="16.5" thickTop="1" thickBot="1" x14ac:dyDescent="0.3">
      <c r="B31" s="20"/>
      <c r="C31" s="20"/>
      <c r="D31" s="20"/>
      <c r="E31" s="20"/>
      <c r="F31" s="20"/>
      <c r="G31" s="20"/>
      <c r="H31" s="20"/>
      <c r="I31" s="20"/>
      <c r="J31" s="20"/>
    </row>
    <row r="32" spans="2:10" x14ac:dyDescent="0.25">
      <c r="B32" s="20"/>
      <c r="C32" s="427" t="s">
        <v>428</v>
      </c>
      <c r="D32" s="428"/>
      <c r="E32" s="428"/>
      <c r="F32" s="429"/>
      <c r="G32" s="20"/>
      <c r="H32" s="20"/>
      <c r="I32" s="20"/>
      <c r="J32" s="20"/>
    </row>
    <row r="33" spans="2:10" ht="14.45" customHeight="1" x14ac:dyDescent="0.25">
      <c r="B33" s="20"/>
      <c r="C33" s="422" t="s">
        <v>430</v>
      </c>
      <c r="D33" s="423"/>
      <c r="E33" s="423"/>
      <c r="F33" s="424"/>
      <c r="G33" s="20"/>
      <c r="H33" s="20"/>
      <c r="I33" s="20"/>
      <c r="J33" s="20"/>
    </row>
    <row r="34" spans="2:10" x14ac:dyDescent="0.25">
      <c r="B34" s="20"/>
      <c r="C34" s="117" t="s">
        <v>423</v>
      </c>
      <c r="D34" s="70" t="s">
        <v>131</v>
      </c>
      <c r="E34" s="70" t="s">
        <v>128</v>
      </c>
      <c r="F34" s="118" t="s">
        <v>138</v>
      </c>
      <c r="G34" s="20"/>
      <c r="H34" s="20"/>
      <c r="I34" s="20"/>
      <c r="J34" s="20"/>
    </row>
    <row r="35" spans="2:10" ht="15.75" thickBot="1" x14ac:dyDescent="0.3">
      <c r="B35" s="120" t="s">
        <v>424</v>
      </c>
      <c r="C35" s="237"/>
      <c r="D35" s="238"/>
      <c r="E35" s="238"/>
      <c r="F35" s="239"/>
      <c r="G35" s="20"/>
      <c r="H35" s="20"/>
      <c r="I35" s="20"/>
      <c r="J35" s="20"/>
    </row>
    <row r="36" spans="2:10" x14ac:dyDescent="0.25">
      <c r="B36" s="27" t="s">
        <v>107</v>
      </c>
      <c r="C36" s="278">
        <f>C35*15%</f>
        <v>0</v>
      </c>
      <c r="D36" s="278">
        <f t="shared" ref="D36:F36" si="6">D35*15%</f>
        <v>0</v>
      </c>
      <c r="E36" s="278">
        <f t="shared" si="6"/>
        <v>0</v>
      </c>
      <c r="F36" s="278">
        <f t="shared" si="6"/>
        <v>0</v>
      </c>
      <c r="G36" s="20"/>
      <c r="H36" s="20"/>
      <c r="I36" s="20"/>
      <c r="J36" s="20"/>
    </row>
    <row r="37" spans="2:10" ht="15.75" thickBot="1" x14ac:dyDescent="0.3">
      <c r="B37" s="271" t="s">
        <v>85</v>
      </c>
      <c r="C37" s="279">
        <f>C35+C36</f>
        <v>0</v>
      </c>
      <c r="D37" s="279">
        <f t="shared" ref="D37:F37" si="7">D35+D36</f>
        <v>0</v>
      </c>
      <c r="E37" s="279">
        <f t="shared" si="7"/>
        <v>0</v>
      </c>
      <c r="F37" s="279">
        <f t="shared" si="7"/>
        <v>0</v>
      </c>
      <c r="G37" s="20"/>
      <c r="H37" s="20"/>
      <c r="I37" s="20"/>
      <c r="J37" s="20"/>
    </row>
    <row r="38" spans="2:10" ht="15.75" thickTop="1" x14ac:dyDescent="0.25">
      <c r="B38" s="20"/>
      <c r="C38" s="20"/>
      <c r="D38" s="20"/>
      <c r="E38" s="20"/>
      <c r="F38" s="20"/>
      <c r="G38" s="20"/>
      <c r="H38" s="20"/>
      <c r="I38" s="20"/>
      <c r="J38" s="20"/>
    </row>
    <row r="39" spans="2:10" x14ac:dyDescent="0.25">
      <c r="B39" s="20"/>
      <c r="C39" s="20"/>
      <c r="D39" s="20"/>
      <c r="E39" s="20"/>
      <c r="F39" s="20"/>
      <c r="G39" s="20"/>
      <c r="H39" s="20"/>
      <c r="I39" s="20"/>
      <c r="J39" s="20"/>
    </row>
    <row r="40" spans="2:10" x14ac:dyDescent="0.25">
      <c r="B40" s="30" t="s">
        <v>74</v>
      </c>
      <c r="C40" s="20"/>
      <c r="D40" s="20"/>
      <c r="E40" s="20"/>
      <c r="F40" s="20"/>
      <c r="G40" s="20"/>
      <c r="H40" s="20"/>
      <c r="I40" s="20"/>
      <c r="J40" s="20"/>
    </row>
    <row r="41" spans="2:10" x14ac:dyDescent="0.25">
      <c r="B41" s="282" t="s">
        <v>425</v>
      </c>
      <c r="C41" s="20"/>
      <c r="D41" s="20"/>
      <c r="E41" s="20"/>
      <c r="F41" s="20"/>
      <c r="G41" s="20"/>
      <c r="H41" s="20"/>
      <c r="I41" s="20"/>
      <c r="J41" s="20"/>
    </row>
    <row r="42" spans="2:10" x14ac:dyDescent="0.25">
      <c r="B42" s="163" t="s">
        <v>431</v>
      </c>
      <c r="C42" s="20"/>
      <c r="D42" s="20"/>
      <c r="E42" s="20"/>
      <c r="F42" s="20"/>
      <c r="G42" s="20"/>
      <c r="H42" s="20"/>
      <c r="I42" s="20"/>
      <c r="J42" s="20"/>
    </row>
    <row r="43" spans="2:10" x14ac:dyDescent="0.25">
      <c r="B43" s="163" t="s">
        <v>432</v>
      </c>
      <c r="C43" s="20"/>
      <c r="D43" s="20"/>
      <c r="E43" s="20"/>
      <c r="F43" s="20"/>
      <c r="G43" s="20"/>
      <c r="H43" s="20"/>
      <c r="I43" s="20"/>
      <c r="J43" s="20"/>
    </row>
    <row r="44" spans="2:10" x14ac:dyDescent="0.25">
      <c r="B44" s="162" t="s">
        <v>433</v>
      </c>
      <c r="C44" s="20"/>
      <c r="D44" s="20"/>
      <c r="E44" s="20"/>
      <c r="F44" s="20"/>
      <c r="G44" s="20"/>
      <c r="H44" s="20"/>
      <c r="I44" s="20"/>
      <c r="J44" s="20"/>
    </row>
    <row r="45" spans="2:10" x14ac:dyDescent="0.25">
      <c r="B45" s="20"/>
      <c r="C45" s="20"/>
      <c r="D45" s="20"/>
      <c r="E45" s="20"/>
      <c r="F45" s="20"/>
      <c r="G45" s="20"/>
      <c r="H45" s="20"/>
      <c r="I45" s="20"/>
      <c r="J45" s="20"/>
    </row>
    <row r="46" spans="2:10" x14ac:dyDescent="0.25">
      <c r="B46" s="20"/>
      <c r="C46" s="20"/>
      <c r="D46" s="20"/>
      <c r="E46" s="20"/>
      <c r="F46" s="20"/>
      <c r="G46" s="20"/>
      <c r="H46" s="20"/>
      <c r="I46" s="20"/>
      <c r="J46" s="20"/>
    </row>
  </sheetData>
  <sheetProtection algorithmName="SHA-512" hashValue="Kd9n4cHJTjfewskmlMGkIxRwJmH4Rut/94Xpi2sbkRcLiXFxUofFT7FMC1qUkFKaVJJUuJKC+VG8U5Is0LvdPg==" saltValue="kdzuaRXzpplniIV0w/y7EQ==" spinCount="100000" sheet="1" objects="1" scenarios="1"/>
  <mergeCells count="12">
    <mergeCell ref="C33:F33"/>
    <mergeCell ref="C2:D2"/>
    <mergeCell ref="C3:D3"/>
    <mergeCell ref="C4:D4"/>
    <mergeCell ref="C5:D5"/>
    <mergeCell ref="C11:E11"/>
    <mergeCell ref="C12:E12"/>
    <mergeCell ref="C18:F18"/>
    <mergeCell ref="C19:F19"/>
    <mergeCell ref="C25:F25"/>
    <mergeCell ref="C26:F26"/>
    <mergeCell ref="C32:F32"/>
  </mergeCells>
  <conditionalFormatting sqref="B41">
    <cfRule type="expression" dxfId="34" priority="1">
      <formula>CELL("protect",B41)=0</formula>
    </cfRule>
  </conditionalFormatting>
  <conditionalFormatting sqref="B2:J40">
    <cfRule type="expression" dxfId="33" priority="2">
      <formula>CELL("protect",B2)=0</formula>
    </cfRule>
  </conditionalFormatting>
  <conditionalFormatting sqref="B45:J46">
    <cfRule type="expression" dxfId="32" priority="9">
      <formula>CELL("protect",B45)=0</formula>
    </cfRule>
  </conditionalFormatting>
  <conditionalFormatting sqref="C41:J44">
    <cfRule type="expression" dxfId="31" priority="8">
      <formula>CELL("protect",C41)=0</formula>
    </cfRule>
  </conditionalFormatting>
  <dataValidations count="1">
    <dataValidation type="decimal" allowBlank="1" showInputMessage="1" showErrorMessage="1" sqref="C10:G10 C14:E17 C22:F23 C29:F30 C36:F37" xr:uid="{D264DCD4-C33F-466C-8226-2D886D3A5347}">
      <formula1>0</formula1>
      <formula2>9.99999999999999E+24</formula2>
    </dataValidation>
  </dataValidations>
  <pageMargins left="0.25" right="0.25" top="0.75" bottom="0.75" header="0.3" footer="0.3"/>
  <pageSetup paperSize="9" scale="7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C18EF-9A67-4778-8CEA-0ACC44DA2E2F}">
  <sheetPr>
    <tabColor theme="4" tint="0.39997558519241921"/>
    <pageSetUpPr fitToPage="1"/>
  </sheetPr>
  <dimension ref="B2:K31"/>
  <sheetViews>
    <sheetView zoomScaleNormal="100" workbookViewId="0">
      <selection activeCell="C25" sqref="C25"/>
    </sheetView>
  </sheetViews>
  <sheetFormatPr defaultRowHeight="15" x14ac:dyDescent="0.25"/>
  <cols>
    <col min="1" max="1" width="3.28515625" customWidth="1"/>
    <col min="2" max="2" width="27.140625" customWidth="1"/>
    <col min="3" max="3" width="15.85546875" customWidth="1"/>
    <col min="4" max="4" width="19.140625" customWidth="1"/>
    <col min="5" max="5" width="16.7109375" customWidth="1"/>
    <col min="6" max="6" width="17" customWidth="1"/>
    <col min="7" max="7" width="16.7109375" customWidth="1"/>
    <col min="8" max="8" width="19.7109375" customWidth="1"/>
  </cols>
  <sheetData>
    <row r="2" spans="2:11" x14ac:dyDescent="0.25">
      <c r="B2" s="161"/>
      <c r="C2" s="161"/>
      <c r="D2" s="161"/>
      <c r="E2" s="161"/>
      <c r="F2" s="161"/>
      <c r="G2" s="161"/>
      <c r="H2" s="161"/>
      <c r="I2" s="161"/>
    </row>
    <row r="3" spans="2:11" x14ac:dyDescent="0.25">
      <c r="B3" s="18" t="s">
        <v>9</v>
      </c>
      <c r="C3" s="311" t="str">
        <f>'Cover Sheet'!C7</f>
        <v>RFP 04/2025</v>
      </c>
      <c r="D3" s="311"/>
      <c r="E3" s="311"/>
      <c r="F3" s="55"/>
      <c r="G3" s="21" t="s">
        <v>10</v>
      </c>
      <c r="H3" s="19" t="str">
        <f>Index!A28</f>
        <v>TD.11</v>
      </c>
      <c r="I3" s="32"/>
      <c r="J3" s="51"/>
    </row>
    <row r="4" spans="2:11" x14ac:dyDescent="0.25">
      <c r="B4" s="18" t="s">
        <v>11</v>
      </c>
      <c r="C4" s="312" t="str">
        <f>TD.10!C3</f>
        <v>Network Carrier and Infrastructure Services</v>
      </c>
      <c r="D4" s="430"/>
      <c r="E4" s="313"/>
      <c r="F4" s="55"/>
      <c r="G4" s="55"/>
      <c r="H4" s="55"/>
      <c r="I4" s="20"/>
      <c r="J4" s="20"/>
      <c r="K4" s="20"/>
    </row>
    <row r="5" spans="2:11" x14ac:dyDescent="0.25">
      <c r="B5" s="18" t="s">
        <v>113</v>
      </c>
      <c r="C5" s="312" t="str">
        <f>'Cover Sheet'!C13</f>
        <v>Tower D: Data Carrier Services</v>
      </c>
      <c r="D5" s="430"/>
      <c r="E5" s="313"/>
      <c r="F5" s="55"/>
      <c r="G5" s="55"/>
      <c r="H5" s="20"/>
      <c r="I5" s="20"/>
      <c r="J5" s="20"/>
      <c r="K5" s="20"/>
    </row>
    <row r="6" spans="2:11" x14ac:dyDescent="0.25">
      <c r="B6" s="22" t="s">
        <v>13</v>
      </c>
      <c r="C6" s="311">
        <f>'Cover Sheet'!C16</f>
        <v>0</v>
      </c>
      <c r="D6" s="311"/>
      <c r="E6" s="311"/>
      <c r="F6" s="55"/>
      <c r="G6" s="55"/>
      <c r="H6" s="20"/>
      <c r="I6" s="20"/>
      <c r="J6" s="20"/>
      <c r="K6" s="20"/>
    </row>
    <row r="7" spans="2:11" x14ac:dyDescent="0.25">
      <c r="B7" s="20"/>
      <c r="C7" s="20"/>
      <c r="D7" s="20"/>
      <c r="E7" s="20"/>
      <c r="F7" s="55"/>
      <c r="G7" s="55"/>
      <c r="H7" s="20"/>
      <c r="I7" s="20"/>
      <c r="J7" s="20"/>
      <c r="K7" s="20"/>
    </row>
    <row r="8" spans="2:11" x14ac:dyDescent="0.25">
      <c r="B8" s="20"/>
      <c r="C8" s="20"/>
      <c r="D8" s="20"/>
      <c r="E8" s="20"/>
      <c r="F8" s="55"/>
      <c r="G8" s="55"/>
      <c r="H8" s="20"/>
      <c r="I8" s="20"/>
      <c r="J8" s="20"/>
      <c r="K8" s="20"/>
    </row>
    <row r="9" spans="2:11" ht="18.75" x14ac:dyDescent="0.3">
      <c r="B9" s="23" t="str">
        <f>"Template " &amp;H3&amp;" - "&amp;Index!B28</f>
        <v>Template TD.11 - Personnel Rates - Data</v>
      </c>
      <c r="C9" s="23"/>
      <c r="D9" s="23"/>
      <c r="E9" s="23"/>
      <c r="F9" s="72"/>
      <c r="G9" s="72"/>
      <c r="H9" s="57"/>
      <c r="I9" s="57"/>
      <c r="J9" s="57"/>
      <c r="K9" s="57"/>
    </row>
    <row r="10" spans="2:11" x14ac:dyDescent="0.25">
      <c r="B10" s="20"/>
      <c r="C10" s="20"/>
      <c r="D10" s="20"/>
      <c r="E10" s="20"/>
      <c r="F10" s="55"/>
      <c r="G10" s="55"/>
      <c r="H10" s="20"/>
      <c r="I10" s="20"/>
      <c r="J10" s="20"/>
      <c r="K10" s="20"/>
    </row>
    <row r="11" spans="2:11" x14ac:dyDescent="0.25">
      <c r="B11" s="20"/>
      <c r="C11" s="20"/>
      <c r="D11" s="20"/>
      <c r="E11" s="20"/>
      <c r="F11" s="20"/>
      <c r="G11" s="20"/>
      <c r="H11" s="20"/>
      <c r="I11" s="20"/>
      <c r="J11" s="20"/>
      <c r="K11" s="20"/>
    </row>
    <row r="12" spans="2:11" ht="25.5" x14ac:dyDescent="0.25">
      <c r="B12" s="384" t="s">
        <v>434</v>
      </c>
      <c r="C12" s="431" t="s">
        <v>435</v>
      </c>
      <c r="D12" s="432"/>
      <c r="E12" s="433"/>
      <c r="F12" s="73" t="s">
        <v>436</v>
      </c>
      <c r="G12" s="73" t="s">
        <v>437</v>
      </c>
      <c r="H12" s="73" t="s">
        <v>438</v>
      </c>
      <c r="I12" s="74"/>
      <c r="J12" s="74"/>
      <c r="K12" s="74"/>
    </row>
    <row r="13" spans="2:11" x14ac:dyDescent="0.25">
      <c r="B13" s="385"/>
      <c r="C13" s="73" t="s">
        <v>439</v>
      </c>
      <c r="D13" s="73" t="s">
        <v>440</v>
      </c>
      <c r="E13" s="73" t="s">
        <v>441</v>
      </c>
      <c r="F13" s="73" t="s">
        <v>439</v>
      </c>
      <c r="G13" s="73" t="s">
        <v>439</v>
      </c>
      <c r="H13" s="73" t="s">
        <v>439</v>
      </c>
      <c r="I13" s="74"/>
      <c r="J13" s="74"/>
      <c r="K13" s="74"/>
    </row>
    <row r="14" spans="2:11" x14ac:dyDescent="0.25">
      <c r="B14" s="27" t="s">
        <v>442</v>
      </c>
      <c r="C14" s="240"/>
      <c r="D14" s="240"/>
      <c r="E14" s="240"/>
      <c r="F14" s="240"/>
      <c r="G14" s="240"/>
      <c r="H14" s="240"/>
      <c r="I14" s="20"/>
      <c r="J14" s="20"/>
      <c r="K14" s="20"/>
    </row>
    <row r="15" spans="2:11" x14ac:dyDescent="0.25">
      <c r="B15" s="27" t="s">
        <v>443</v>
      </c>
      <c r="C15" s="240"/>
      <c r="D15" s="240"/>
      <c r="E15" s="240"/>
      <c r="F15" s="240"/>
      <c r="G15" s="240"/>
      <c r="H15" s="240"/>
      <c r="I15" s="20"/>
      <c r="J15" s="20"/>
      <c r="K15" s="20"/>
    </row>
    <row r="16" spans="2:11" x14ac:dyDescent="0.25">
      <c r="B16" s="27" t="s">
        <v>444</v>
      </c>
      <c r="C16" s="240"/>
      <c r="D16" s="240"/>
      <c r="E16" s="240"/>
      <c r="F16" s="240"/>
      <c r="G16" s="240"/>
      <c r="H16" s="240"/>
      <c r="I16" s="20"/>
      <c r="J16" s="20"/>
      <c r="K16" s="20"/>
    </row>
    <row r="17" spans="2:11" x14ac:dyDescent="0.25">
      <c r="B17" s="27" t="s">
        <v>445</v>
      </c>
      <c r="C17" s="240"/>
      <c r="D17" s="240"/>
      <c r="E17" s="240"/>
      <c r="F17" s="240"/>
      <c r="G17" s="240"/>
      <c r="H17" s="240"/>
      <c r="I17" s="20"/>
      <c r="J17" s="20"/>
      <c r="K17" s="20"/>
    </row>
    <row r="18" spans="2:11" x14ac:dyDescent="0.25">
      <c r="B18" s="27" t="s">
        <v>446</v>
      </c>
      <c r="C18" s="240"/>
      <c r="D18" s="240"/>
      <c r="E18" s="240"/>
      <c r="F18" s="240"/>
      <c r="G18" s="240"/>
      <c r="H18" s="240"/>
      <c r="I18" s="20"/>
      <c r="J18" s="20"/>
      <c r="K18" s="20"/>
    </row>
    <row r="19" spans="2:11" x14ac:dyDescent="0.25">
      <c r="B19" s="27" t="s">
        <v>447</v>
      </c>
      <c r="C19" s="240"/>
      <c r="D19" s="240"/>
      <c r="E19" s="240"/>
      <c r="F19" s="240"/>
      <c r="G19" s="240"/>
      <c r="H19" s="240"/>
      <c r="I19" s="20"/>
      <c r="J19" s="20"/>
      <c r="K19" s="20"/>
    </row>
    <row r="20" spans="2:11" x14ac:dyDescent="0.25">
      <c r="B20" s="27" t="s">
        <v>448</v>
      </c>
      <c r="C20" s="240"/>
      <c r="D20" s="240"/>
      <c r="E20" s="240"/>
      <c r="F20" s="240"/>
      <c r="G20" s="240"/>
      <c r="H20" s="240"/>
      <c r="I20" s="20"/>
      <c r="J20" s="20"/>
      <c r="K20" s="20"/>
    </row>
    <row r="21" spans="2:11" x14ac:dyDescent="0.25">
      <c r="B21" s="27" t="s">
        <v>449</v>
      </c>
      <c r="C21" s="240"/>
      <c r="D21" s="240"/>
      <c r="E21" s="240"/>
      <c r="F21" s="240"/>
      <c r="G21" s="240"/>
      <c r="H21" s="240"/>
      <c r="I21" s="20"/>
      <c r="J21" s="20"/>
      <c r="K21" s="20"/>
    </row>
    <row r="22" spans="2:11" x14ac:dyDescent="0.25">
      <c r="B22" s="20"/>
      <c r="C22" s="20"/>
      <c r="D22" s="20"/>
      <c r="E22" s="20"/>
      <c r="F22" s="55"/>
      <c r="G22" s="55"/>
      <c r="H22" s="20"/>
      <c r="I22" s="20"/>
      <c r="J22" s="20"/>
      <c r="K22" s="20"/>
    </row>
    <row r="23" spans="2:11" x14ac:dyDescent="0.25">
      <c r="B23" s="32" t="s">
        <v>74</v>
      </c>
      <c r="C23" s="20"/>
      <c r="D23" s="20"/>
      <c r="E23" s="55"/>
      <c r="F23" s="20"/>
      <c r="G23" s="20"/>
      <c r="H23" s="20"/>
      <c r="I23" s="20"/>
      <c r="J23" s="20"/>
      <c r="K23" s="20"/>
    </row>
    <row r="24" spans="2:11" ht="15" customHeight="1" x14ac:dyDescent="0.25">
      <c r="B24" s="162" t="s">
        <v>450</v>
      </c>
      <c r="C24" s="162"/>
      <c r="D24" s="162"/>
      <c r="E24" s="162"/>
      <c r="F24" s="162"/>
      <c r="G24" s="162"/>
      <c r="H24" s="162"/>
      <c r="I24" s="20"/>
      <c r="J24" s="20"/>
      <c r="K24" s="20"/>
    </row>
    <row r="25" spans="2:11" x14ac:dyDescent="0.25">
      <c r="B25" s="162" t="s">
        <v>451</v>
      </c>
      <c r="C25" s="162"/>
      <c r="D25" s="162"/>
      <c r="E25" s="162"/>
      <c r="F25" s="162"/>
      <c r="G25" s="162"/>
      <c r="H25" s="162"/>
      <c r="I25" s="20"/>
      <c r="J25" s="20"/>
      <c r="K25" s="20"/>
    </row>
    <row r="26" spans="2:11" x14ac:dyDescent="0.25">
      <c r="B26" s="162" t="s">
        <v>452</v>
      </c>
      <c r="C26" s="162"/>
      <c r="D26" s="162"/>
      <c r="E26" s="162"/>
      <c r="F26" s="162"/>
      <c r="G26" s="162"/>
      <c r="H26" s="162"/>
      <c r="I26" s="20"/>
      <c r="J26" s="20"/>
      <c r="K26" s="20"/>
    </row>
    <row r="27" spans="2:11" x14ac:dyDescent="0.25">
      <c r="B27" s="162" t="s">
        <v>453</v>
      </c>
      <c r="C27" s="162"/>
      <c r="D27" s="162"/>
      <c r="E27" s="162"/>
      <c r="F27" s="162"/>
      <c r="G27" s="162"/>
      <c r="H27" s="162"/>
      <c r="I27" s="20"/>
      <c r="J27" s="20"/>
      <c r="K27" s="20"/>
    </row>
    <row r="28" spans="2:11" x14ac:dyDescent="0.25">
      <c r="B28" s="32" t="s">
        <v>454</v>
      </c>
      <c r="C28" s="20"/>
      <c r="D28" s="20"/>
      <c r="E28" s="20"/>
      <c r="F28" s="55"/>
      <c r="G28" s="55"/>
      <c r="H28" s="20"/>
      <c r="I28" s="20"/>
      <c r="J28" s="20"/>
      <c r="K28" s="20"/>
    </row>
    <row r="29" spans="2:11" x14ac:dyDescent="0.25">
      <c r="B29" s="20"/>
      <c r="C29" s="20"/>
      <c r="D29" s="20"/>
      <c r="E29" s="20"/>
      <c r="F29" s="55"/>
      <c r="G29" s="55"/>
      <c r="H29" s="20"/>
      <c r="I29" s="20"/>
      <c r="J29" s="20"/>
      <c r="K29" s="20"/>
    </row>
    <row r="30" spans="2:11" x14ac:dyDescent="0.25">
      <c r="B30" s="20"/>
      <c r="C30" s="20"/>
      <c r="D30" s="20"/>
      <c r="E30" s="20"/>
      <c r="F30" s="55"/>
      <c r="G30" s="55"/>
      <c r="H30" s="20"/>
      <c r="I30" s="20"/>
      <c r="J30" s="20"/>
      <c r="K30" s="20"/>
    </row>
    <row r="31" spans="2:11" x14ac:dyDescent="0.25">
      <c r="B31" s="20"/>
      <c r="C31" s="20"/>
      <c r="D31" s="20"/>
      <c r="E31" s="20"/>
      <c r="F31" s="55"/>
      <c r="G31" s="55"/>
      <c r="H31" s="20"/>
      <c r="I31" s="20"/>
      <c r="J31" s="20"/>
      <c r="K31" s="20"/>
    </row>
  </sheetData>
  <sheetProtection algorithmName="SHA-512" hashValue="CP27Qo4IZXw5Nq+IJkLzUdqO/i50R2+dChFdOufr56ReXEcR8NLnYzD8JK61i0uD0tnTfFa7zUijCChi/TBchg==" saltValue="tF5egSabFlnAFopkvayXTg==" spinCount="100000" sheet="1" objects="1" scenarios="1"/>
  <mergeCells count="6">
    <mergeCell ref="C3:E3"/>
    <mergeCell ref="C4:E4"/>
    <mergeCell ref="C5:E5"/>
    <mergeCell ref="C6:E6"/>
    <mergeCell ref="B12:B13"/>
    <mergeCell ref="C12:E12"/>
  </mergeCells>
  <conditionalFormatting sqref="B4:C5 F4:K5 B6:K23 I24:K27 B28:K31">
    <cfRule type="expression" dxfId="30" priority="1">
      <formula>CELL("protect",B4)=0</formula>
    </cfRule>
  </conditionalFormatting>
  <conditionalFormatting sqref="B3:J3">
    <cfRule type="expression" dxfId="29" priority="2">
      <formula>CELL("protect",B3)=0</formula>
    </cfRule>
  </conditionalFormatting>
  <dataValidations count="1">
    <dataValidation type="decimal" allowBlank="1" showInputMessage="1" showErrorMessage="1" sqref="C14:H21" xr:uid="{096454C4-5E7F-4C5C-9A3E-D90633C56D78}">
      <formula1>0</formula1>
      <formula2>999999999999999000</formula2>
    </dataValidation>
  </dataValidation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3B8B-E9BB-4896-95C5-0240D1A4F574}">
  <sheetPr>
    <pageSetUpPr fitToPage="1"/>
  </sheetPr>
  <dimension ref="A2:K35"/>
  <sheetViews>
    <sheetView view="pageBreakPreview" topLeftCell="A11" zoomScale="115" zoomScaleNormal="100" zoomScaleSheetLayoutView="115" workbookViewId="0">
      <selection activeCell="B27" sqref="B27"/>
    </sheetView>
  </sheetViews>
  <sheetFormatPr defaultColWidth="26.85546875" defaultRowHeight="15" x14ac:dyDescent="0.25"/>
  <cols>
    <col min="1" max="1" width="21.7109375" customWidth="1"/>
    <col min="2" max="2" width="47.140625" customWidth="1"/>
    <col min="3" max="3" width="13.140625" customWidth="1"/>
    <col min="5" max="5" width="15.28515625" customWidth="1"/>
    <col min="6" max="6" width="17.140625" customWidth="1"/>
  </cols>
  <sheetData>
    <row r="2" spans="1:11" x14ac:dyDescent="0.25">
      <c r="A2" s="18" t="s">
        <v>9</v>
      </c>
      <c r="B2" s="311" t="str">
        <f>'Cover Sheet'!C7</f>
        <v>RFP 04/2025</v>
      </c>
      <c r="C2" s="311"/>
      <c r="D2" s="20"/>
      <c r="E2" s="51" t="s">
        <v>10</v>
      </c>
      <c r="F2" s="19" t="str">
        <f>A12</f>
        <v>Index</v>
      </c>
      <c r="G2" s="20"/>
      <c r="H2" s="20"/>
      <c r="I2" s="20"/>
      <c r="J2" s="20"/>
      <c r="K2" s="20"/>
    </row>
    <row r="3" spans="1:11" x14ac:dyDescent="0.25">
      <c r="A3" s="18" t="s">
        <v>11</v>
      </c>
      <c r="B3" s="312" t="str">
        <f>'Cover Sheet'!C10</f>
        <v>Network Carrier and Infrastructure Services</v>
      </c>
      <c r="C3" s="313"/>
      <c r="D3" s="20"/>
      <c r="E3" s="20"/>
      <c r="F3" s="20"/>
      <c r="G3" s="20"/>
      <c r="H3" s="20"/>
      <c r="I3" s="20"/>
      <c r="J3" s="20"/>
      <c r="K3" s="20"/>
    </row>
    <row r="4" spans="1:11" x14ac:dyDescent="0.25">
      <c r="A4" s="22" t="s">
        <v>12</v>
      </c>
      <c r="B4" s="311" t="str">
        <f>'Cover Sheet'!C13</f>
        <v>Tower D: Data Carrier Services</v>
      </c>
      <c r="C4" s="311"/>
      <c r="D4" s="20"/>
      <c r="E4" s="20"/>
      <c r="F4" s="20"/>
      <c r="G4" s="20"/>
      <c r="H4" s="20"/>
      <c r="I4" s="20"/>
      <c r="J4" s="20"/>
      <c r="K4" s="20"/>
    </row>
    <row r="5" spans="1:11" ht="19.899999999999999" customHeight="1" x14ac:dyDescent="0.25">
      <c r="A5" s="22" t="s">
        <v>13</v>
      </c>
      <c r="B5" s="311">
        <f>'Cover Sheet'!C16</f>
        <v>0</v>
      </c>
      <c r="C5" s="311"/>
      <c r="D5" s="20"/>
      <c r="E5" s="20"/>
      <c r="F5" s="20"/>
      <c r="G5" s="20"/>
      <c r="H5" s="20"/>
      <c r="I5" s="20"/>
      <c r="J5" s="20"/>
      <c r="K5" s="20"/>
    </row>
    <row r="6" spans="1:11" x14ac:dyDescent="0.25">
      <c r="A6" s="20"/>
      <c r="B6" s="20"/>
      <c r="C6" s="20"/>
      <c r="D6" s="20"/>
      <c r="E6" s="20"/>
      <c r="F6" s="20"/>
      <c r="G6" s="20"/>
      <c r="H6" s="20"/>
      <c r="I6" s="20"/>
      <c r="J6" s="20"/>
      <c r="K6" s="20"/>
    </row>
    <row r="7" spans="1:11" x14ac:dyDescent="0.25">
      <c r="A7" s="20"/>
      <c r="B7" s="20"/>
      <c r="C7" s="20"/>
      <c r="D7" s="20"/>
      <c r="E7" s="20"/>
      <c r="F7" s="20"/>
      <c r="G7" s="20"/>
      <c r="H7" s="20"/>
      <c r="I7" s="20"/>
      <c r="J7" s="20"/>
      <c r="K7" s="20"/>
    </row>
    <row r="8" spans="1:11" ht="18.75" x14ac:dyDescent="0.3">
      <c r="A8" s="23" t="s">
        <v>14</v>
      </c>
      <c r="B8" s="20"/>
      <c r="C8" s="20"/>
      <c r="D8" s="20"/>
      <c r="E8" s="20"/>
      <c r="F8" s="20"/>
      <c r="G8" s="20"/>
      <c r="H8" s="20"/>
      <c r="I8" s="20"/>
      <c r="J8" s="20"/>
      <c r="K8" s="20"/>
    </row>
    <row r="9" spans="1:11" x14ac:dyDescent="0.25">
      <c r="A9" s="20"/>
      <c r="B9" s="20"/>
      <c r="C9" s="20"/>
      <c r="D9" s="20"/>
      <c r="E9" s="20"/>
      <c r="F9" s="20"/>
      <c r="G9" s="20"/>
      <c r="H9" s="20"/>
      <c r="I9" s="20"/>
      <c r="J9" s="20"/>
      <c r="K9" s="20"/>
    </row>
    <row r="10" spans="1:11" x14ac:dyDescent="0.25">
      <c r="A10" s="20"/>
      <c r="B10" s="20"/>
      <c r="C10" s="20"/>
      <c r="D10" s="20"/>
      <c r="E10" s="20"/>
      <c r="F10" s="20"/>
      <c r="G10" s="20"/>
      <c r="H10" s="20"/>
      <c r="I10" s="20"/>
      <c r="J10" s="20"/>
      <c r="K10" s="20"/>
    </row>
    <row r="11" spans="1:11" ht="25.5" x14ac:dyDescent="0.25">
      <c r="A11" s="24" t="s">
        <v>15</v>
      </c>
      <c r="B11" s="24" t="s">
        <v>16</v>
      </c>
      <c r="C11" s="24" t="s">
        <v>17</v>
      </c>
      <c r="D11" s="25" t="s">
        <v>18</v>
      </c>
      <c r="E11" s="20"/>
      <c r="F11" s="20"/>
      <c r="G11" s="20"/>
      <c r="H11" s="20"/>
      <c r="I11" s="20"/>
      <c r="J11" s="20"/>
      <c r="K11" s="20"/>
    </row>
    <row r="12" spans="1:11" x14ac:dyDescent="0.25">
      <c r="A12" s="26" t="s">
        <v>19</v>
      </c>
      <c r="B12" s="45" t="s">
        <v>14</v>
      </c>
      <c r="C12" s="26" t="s">
        <v>20</v>
      </c>
      <c r="D12" s="78" t="s">
        <v>21</v>
      </c>
      <c r="E12" s="20"/>
      <c r="F12" s="28"/>
      <c r="G12" s="20"/>
      <c r="H12" s="28"/>
      <c r="I12" s="20"/>
      <c r="J12" s="20"/>
      <c r="K12" s="20"/>
    </row>
    <row r="13" spans="1:11" x14ac:dyDescent="0.25">
      <c r="A13" s="26" t="s">
        <v>22</v>
      </c>
      <c r="B13" s="45" t="s">
        <v>23</v>
      </c>
      <c r="C13" s="29" t="s">
        <v>24</v>
      </c>
      <c r="D13" s="78" t="s">
        <v>25</v>
      </c>
      <c r="E13" s="20"/>
      <c r="F13" s="28"/>
      <c r="G13" s="20"/>
      <c r="H13" s="28"/>
      <c r="I13" s="20"/>
      <c r="J13" s="20"/>
      <c r="K13" s="20"/>
    </row>
    <row r="14" spans="1:11" x14ac:dyDescent="0.25">
      <c r="A14" s="26" t="s">
        <v>26</v>
      </c>
      <c r="B14" s="45" t="s">
        <v>27</v>
      </c>
      <c r="C14" s="29" t="s">
        <v>24</v>
      </c>
      <c r="D14" s="78" t="s">
        <v>28</v>
      </c>
      <c r="E14" s="20"/>
      <c r="F14" s="28"/>
      <c r="G14" s="20"/>
      <c r="H14" s="28"/>
      <c r="I14" s="20"/>
      <c r="J14" s="20"/>
      <c r="K14" s="20"/>
    </row>
    <row r="15" spans="1:11" x14ac:dyDescent="0.25">
      <c r="A15" s="26" t="s">
        <v>29</v>
      </c>
      <c r="B15" s="45" t="s">
        <v>30</v>
      </c>
      <c r="C15" s="29" t="s">
        <v>24</v>
      </c>
      <c r="D15" s="78" t="s">
        <v>31</v>
      </c>
      <c r="E15" s="20"/>
      <c r="F15" s="28"/>
      <c r="G15" s="20"/>
      <c r="H15" s="28"/>
      <c r="I15" s="20"/>
      <c r="J15" s="20"/>
      <c r="K15" s="20"/>
    </row>
    <row r="16" spans="1:11" x14ac:dyDescent="0.25">
      <c r="A16" s="26" t="s">
        <v>32</v>
      </c>
      <c r="B16" s="45" t="s">
        <v>33</v>
      </c>
      <c r="C16" s="29" t="s">
        <v>24</v>
      </c>
      <c r="D16" s="78" t="s">
        <v>34</v>
      </c>
      <c r="E16" s="20"/>
      <c r="F16" s="28"/>
      <c r="G16" s="20"/>
      <c r="H16" s="28"/>
      <c r="I16" s="20"/>
      <c r="J16" s="20"/>
      <c r="K16" s="20"/>
    </row>
    <row r="17" spans="1:11" x14ac:dyDescent="0.25">
      <c r="A17" s="26" t="s">
        <v>35</v>
      </c>
      <c r="B17" s="45" t="s">
        <v>36</v>
      </c>
      <c r="C17" s="29" t="s">
        <v>24</v>
      </c>
      <c r="D17" s="78" t="s">
        <v>37</v>
      </c>
      <c r="E17" s="20"/>
      <c r="F17" s="28"/>
      <c r="G17" s="20"/>
      <c r="H17" s="28"/>
      <c r="I17" s="20"/>
      <c r="J17" s="20"/>
      <c r="K17" s="20"/>
    </row>
    <row r="18" spans="1:11" x14ac:dyDescent="0.25">
      <c r="A18" s="26" t="s">
        <v>38</v>
      </c>
      <c r="B18" s="45" t="s">
        <v>39</v>
      </c>
      <c r="C18" s="29" t="s">
        <v>24</v>
      </c>
      <c r="D18" s="78" t="s">
        <v>40</v>
      </c>
      <c r="E18" s="20"/>
      <c r="F18" s="28"/>
      <c r="G18" s="20"/>
      <c r="H18" s="28"/>
      <c r="I18" s="20"/>
      <c r="J18" s="20"/>
      <c r="K18" s="20"/>
    </row>
    <row r="19" spans="1:11" x14ac:dyDescent="0.25">
      <c r="A19" s="26" t="s">
        <v>41</v>
      </c>
      <c r="B19" s="45" t="s">
        <v>42</v>
      </c>
      <c r="C19" s="29" t="s">
        <v>24</v>
      </c>
      <c r="D19" s="78" t="s">
        <v>43</v>
      </c>
      <c r="E19" s="20"/>
      <c r="F19" s="28"/>
      <c r="G19" s="20"/>
      <c r="H19" s="28"/>
      <c r="I19" s="20"/>
      <c r="J19" s="20"/>
      <c r="K19" s="20"/>
    </row>
    <row r="20" spans="1:11" x14ac:dyDescent="0.25">
      <c r="A20" s="26" t="s">
        <v>44</v>
      </c>
      <c r="B20" s="45" t="s">
        <v>45</v>
      </c>
      <c r="C20" s="29" t="s">
        <v>24</v>
      </c>
      <c r="D20" s="78" t="s">
        <v>46</v>
      </c>
      <c r="E20" s="20"/>
      <c r="F20" s="28"/>
      <c r="G20" s="20"/>
      <c r="H20" s="28"/>
      <c r="I20" s="20"/>
      <c r="J20" s="20"/>
      <c r="K20" s="20"/>
    </row>
    <row r="21" spans="1:11" x14ac:dyDescent="0.25">
      <c r="A21" s="26" t="s">
        <v>47</v>
      </c>
      <c r="B21" s="45" t="s">
        <v>48</v>
      </c>
      <c r="C21" s="29" t="s">
        <v>24</v>
      </c>
      <c r="D21" s="78" t="s">
        <v>49</v>
      </c>
      <c r="E21" s="20"/>
      <c r="F21" s="28"/>
      <c r="G21" s="20"/>
      <c r="H21" s="28"/>
      <c r="I21" s="20"/>
      <c r="J21" s="20"/>
      <c r="K21" s="20"/>
    </row>
    <row r="22" spans="1:11" x14ac:dyDescent="0.25">
      <c r="A22" s="26" t="s">
        <v>50</v>
      </c>
      <c r="B22" s="45" t="s">
        <v>51</v>
      </c>
      <c r="C22" s="29" t="s">
        <v>24</v>
      </c>
      <c r="D22" s="78" t="s">
        <v>52</v>
      </c>
      <c r="E22" s="20"/>
      <c r="F22" s="28"/>
      <c r="G22" s="20"/>
      <c r="H22" s="28"/>
      <c r="I22" s="20"/>
      <c r="J22" s="20"/>
      <c r="K22" s="20"/>
    </row>
    <row r="23" spans="1:11" x14ac:dyDescent="0.25">
      <c r="A23" s="26" t="s">
        <v>53</v>
      </c>
      <c r="B23" s="45" t="s">
        <v>54</v>
      </c>
      <c r="C23" s="29" t="s">
        <v>24</v>
      </c>
      <c r="D23" s="78" t="s">
        <v>55</v>
      </c>
      <c r="E23" s="20"/>
      <c r="F23" s="28"/>
      <c r="G23" s="20"/>
      <c r="H23" s="28"/>
      <c r="I23" s="20"/>
      <c r="J23" s="20"/>
      <c r="K23" s="20"/>
    </row>
    <row r="24" spans="1:11" x14ac:dyDescent="0.25">
      <c r="A24" s="26" t="s">
        <v>56</v>
      </c>
      <c r="B24" s="45" t="s">
        <v>57</v>
      </c>
      <c r="C24" s="29" t="s">
        <v>24</v>
      </c>
      <c r="D24" s="78" t="s">
        <v>58</v>
      </c>
      <c r="E24" s="20"/>
      <c r="F24" s="28"/>
      <c r="G24" s="20"/>
      <c r="H24" s="28"/>
      <c r="I24" s="20"/>
      <c r="J24" s="20"/>
      <c r="K24" s="20"/>
    </row>
    <row r="25" spans="1:11" x14ac:dyDescent="0.25">
      <c r="A25" s="26" t="s">
        <v>59</v>
      </c>
      <c r="B25" s="45" t="s">
        <v>60</v>
      </c>
      <c r="C25" s="29" t="s">
        <v>24</v>
      </c>
      <c r="D25" s="78" t="s">
        <v>61</v>
      </c>
      <c r="E25" s="20"/>
      <c r="F25" s="28"/>
      <c r="G25" s="20"/>
      <c r="H25" s="28"/>
      <c r="I25" s="20"/>
      <c r="J25" s="20"/>
      <c r="K25" s="20"/>
    </row>
    <row r="26" spans="1:11" x14ac:dyDescent="0.25">
      <c r="A26" s="26" t="s">
        <v>62</v>
      </c>
      <c r="B26" s="45" t="s">
        <v>63</v>
      </c>
      <c r="C26" s="29" t="s">
        <v>24</v>
      </c>
      <c r="D26" s="78" t="s">
        <v>64</v>
      </c>
      <c r="E26" s="20"/>
      <c r="F26" s="20"/>
      <c r="G26" s="20"/>
      <c r="H26" s="20"/>
      <c r="I26" s="20"/>
      <c r="J26" s="20"/>
      <c r="K26" s="20"/>
    </row>
    <row r="27" spans="1:11" x14ac:dyDescent="0.25">
      <c r="A27" s="26" t="s">
        <v>65</v>
      </c>
      <c r="B27" s="45" t="s">
        <v>66</v>
      </c>
      <c r="C27" s="29" t="s">
        <v>24</v>
      </c>
      <c r="D27" s="78" t="s">
        <v>67</v>
      </c>
      <c r="E27" s="20"/>
      <c r="F27" s="20"/>
      <c r="G27" s="20"/>
      <c r="H27" s="20"/>
      <c r="I27" s="20"/>
      <c r="J27" s="20"/>
      <c r="K27" s="20"/>
    </row>
    <row r="28" spans="1:11" x14ac:dyDescent="0.25">
      <c r="A28" s="26" t="s">
        <v>68</v>
      </c>
      <c r="B28" s="45" t="s">
        <v>69</v>
      </c>
      <c r="C28" s="29" t="s">
        <v>24</v>
      </c>
      <c r="D28" s="78" t="s">
        <v>70</v>
      </c>
      <c r="E28" s="20"/>
      <c r="F28" s="20"/>
      <c r="G28" s="20"/>
      <c r="H28" s="20"/>
      <c r="I28" s="20"/>
      <c r="J28" s="20"/>
      <c r="K28" s="20"/>
    </row>
    <row r="29" spans="1:11" x14ac:dyDescent="0.25">
      <c r="A29" s="26" t="s">
        <v>71</v>
      </c>
      <c r="B29" s="45" t="s">
        <v>72</v>
      </c>
      <c r="C29" s="29" t="s">
        <v>24</v>
      </c>
      <c r="D29" s="78" t="s">
        <v>73</v>
      </c>
      <c r="E29" s="20"/>
      <c r="F29" s="20"/>
      <c r="G29" s="20"/>
      <c r="H29" s="20"/>
      <c r="I29" s="20"/>
      <c r="J29" s="20"/>
      <c r="K29" s="20"/>
    </row>
    <row r="30" spans="1:11" x14ac:dyDescent="0.25">
      <c r="A30" s="20"/>
      <c r="B30" s="20"/>
      <c r="C30" s="20"/>
      <c r="D30" s="20"/>
      <c r="E30" s="20"/>
      <c r="F30" s="20"/>
      <c r="G30" s="20"/>
      <c r="H30" s="20"/>
      <c r="I30" s="20"/>
      <c r="J30" s="20"/>
      <c r="K30" s="20"/>
    </row>
    <row r="31" spans="1:11" x14ac:dyDescent="0.25">
      <c r="A31" s="20"/>
      <c r="B31" s="20"/>
      <c r="C31" s="20"/>
      <c r="D31" s="20"/>
      <c r="E31" s="20"/>
      <c r="F31" s="20"/>
      <c r="G31" s="20"/>
      <c r="H31" s="20"/>
      <c r="I31" s="20"/>
      <c r="J31" s="20"/>
      <c r="K31" s="20"/>
    </row>
    <row r="32" spans="1:11" x14ac:dyDescent="0.25">
      <c r="A32" s="30" t="s">
        <v>74</v>
      </c>
      <c r="B32" s="20"/>
      <c r="C32" s="20"/>
      <c r="D32" s="20"/>
      <c r="E32" s="31"/>
      <c r="F32" s="31"/>
      <c r="G32" s="20"/>
      <c r="H32" s="20"/>
      <c r="I32" s="20"/>
      <c r="J32" s="20"/>
      <c r="K32" s="20"/>
    </row>
    <row r="33" spans="1:11" x14ac:dyDescent="0.25">
      <c r="A33" s="48" t="s">
        <v>75</v>
      </c>
      <c r="B33" s="31"/>
      <c r="C33" s="31"/>
      <c r="D33" s="31"/>
      <c r="E33" s="31"/>
      <c r="F33" s="31"/>
      <c r="G33" s="20"/>
      <c r="H33" s="20"/>
      <c r="I33" s="20"/>
      <c r="J33" s="20"/>
      <c r="K33" s="20"/>
    </row>
    <row r="34" spans="1:11" x14ac:dyDescent="0.25">
      <c r="A34" s="48" t="s">
        <v>76</v>
      </c>
      <c r="B34" s="20"/>
      <c r="C34" s="31"/>
      <c r="D34" s="31"/>
      <c r="E34" s="20"/>
      <c r="F34" s="20"/>
      <c r="G34" s="20"/>
      <c r="H34" s="20"/>
      <c r="I34" s="20"/>
      <c r="J34" s="20"/>
      <c r="K34" s="20"/>
    </row>
    <row r="35" spans="1:11" ht="35.25" customHeight="1" x14ac:dyDescent="0.25">
      <c r="A35" s="314" t="s">
        <v>661</v>
      </c>
      <c r="B35" s="314"/>
      <c r="C35" s="314"/>
      <c r="D35" s="314"/>
      <c r="E35" s="314"/>
      <c r="F35" s="314"/>
      <c r="G35" s="314"/>
      <c r="H35" s="20"/>
      <c r="I35" s="20"/>
      <c r="J35" s="20"/>
      <c r="K35" s="20"/>
    </row>
  </sheetData>
  <sheetProtection algorithmName="SHA-512" hashValue="n7rEheKf/KZTJwMMD49fxk+iAqwo9oEuiO/ppt8Qs7Z0nNmQAFkwe0UzrxsKlP2arh/HR4EGNnSSnsoYjnO74A==" saltValue="z8xf4befdITY1Vpl4o6dlw==" spinCount="100000" sheet="1" objects="1" scenarios="1"/>
  <mergeCells count="5">
    <mergeCell ref="B2:C2"/>
    <mergeCell ref="B3:C3"/>
    <mergeCell ref="B4:C4"/>
    <mergeCell ref="B5:C5"/>
    <mergeCell ref="A35:G35"/>
  </mergeCells>
  <phoneticPr fontId="21" type="noConversion"/>
  <conditionalFormatting sqref="A13:B17 C16:C17 D16:D29 A30:K33 B34:K34 A34:A35 H35:K35">
    <cfRule type="expression" dxfId="222" priority="1">
      <formula>CELL("protect",A13)=0</formula>
    </cfRule>
  </conditionalFormatting>
  <conditionalFormatting sqref="A12:D12 C13:D15 A18:C22 B23:C23 A23:A29">
    <cfRule type="expression" dxfId="221" priority="4">
      <formula>CELL("protect",A12)=0</formula>
    </cfRule>
  </conditionalFormatting>
  <conditionalFormatting sqref="A2:K11 E12:K29">
    <cfRule type="expression" dxfId="220" priority="7">
      <formula>CELL("protect",A2)=0</formula>
    </cfRule>
  </conditionalFormatting>
  <conditionalFormatting sqref="B26:C29">
    <cfRule type="expression" dxfId="219" priority="3">
      <formula>CELL("protect",B26)=0</formula>
    </cfRule>
  </conditionalFormatting>
  <conditionalFormatting sqref="B24:D25">
    <cfRule type="expression" dxfId="218" priority="2">
      <formula>CELL("protect",B24)=0</formula>
    </cfRule>
  </conditionalFormatting>
  <pageMargins left="0.25" right="0.25" top="0.75" bottom="0.75" header="0.3" footer="0.3"/>
  <pageSetup paperSize="9" scale="84"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CF5A1-C2AC-4475-8358-B329688C0A78}">
  <sheetPr>
    <tabColor theme="4" tint="0.39997558519241921"/>
    <pageSetUpPr fitToPage="1"/>
  </sheetPr>
  <dimension ref="B3:I27"/>
  <sheetViews>
    <sheetView topLeftCell="A4" zoomScaleNormal="100" workbookViewId="0">
      <selection activeCell="B23" sqref="B23:H23"/>
    </sheetView>
  </sheetViews>
  <sheetFormatPr defaultRowHeight="15" x14ac:dyDescent="0.25"/>
  <cols>
    <col min="2" max="2" width="21" customWidth="1"/>
    <col min="3" max="3" width="17.7109375" customWidth="1"/>
    <col min="4" max="4" width="16.7109375" customWidth="1"/>
    <col min="5" max="5" width="13.5703125" customWidth="1"/>
    <col min="6" max="6" width="15" customWidth="1"/>
    <col min="7" max="7" width="14.28515625" customWidth="1"/>
    <col min="8" max="8" width="18.28515625" customWidth="1"/>
    <col min="9" max="9" width="24.7109375" customWidth="1"/>
  </cols>
  <sheetData>
    <row r="3" spans="2:9" x14ac:dyDescent="0.25">
      <c r="B3" s="18" t="s">
        <v>9</v>
      </c>
      <c r="C3" s="311" t="str">
        <f>'Cover Sheet'!C7</f>
        <v>RFP 04/2025</v>
      </c>
      <c r="D3" s="311"/>
      <c r="E3" s="311"/>
      <c r="F3" s="55"/>
      <c r="G3" s="21" t="s">
        <v>10</v>
      </c>
      <c r="H3" s="19" t="str">
        <f>Index!A29</f>
        <v>TD.12</v>
      </c>
      <c r="I3" s="20"/>
    </row>
    <row r="4" spans="2:9" x14ac:dyDescent="0.25">
      <c r="B4" s="18" t="s">
        <v>11</v>
      </c>
      <c r="C4" s="311" t="str">
        <f>TD.10!C3</f>
        <v>Network Carrier and Infrastructure Services</v>
      </c>
      <c r="D4" s="311"/>
      <c r="E4" s="311"/>
      <c r="F4" s="20"/>
      <c r="G4" s="20"/>
      <c r="H4" s="20"/>
      <c r="I4" s="20"/>
    </row>
    <row r="5" spans="2:9" x14ac:dyDescent="0.25">
      <c r="B5" s="18" t="s">
        <v>113</v>
      </c>
      <c r="C5" s="311" t="str">
        <f>TD.10!C4</f>
        <v>Tower D: Data Carrier Services</v>
      </c>
      <c r="D5" s="311"/>
      <c r="E5" s="311"/>
      <c r="F5" s="20"/>
      <c r="G5" s="20"/>
      <c r="H5" s="20"/>
      <c r="I5" s="20"/>
    </row>
    <row r="6" spans="2:9" x14ac:dyDescent="0.25">
      <c r="B6" s="22" t="s">
        <v>13</v>
      </c>
      <c r="C6" s="311">
        <f>TD.10!C5</f>
        <v>0</v>
      </c>
      <c r="D6" s="311"/>
      <c r="E6" s="311"/>
      <c r="F6" s="20"/>
      <c r="G6" s="20"/>
      <c r="H6" s="20"/>
      <c r="I6" s="20"/>
    </row>
    <row r="7" spans="2:9" x14ac:dyDescent="0.25">
      <c r="B7" s="20"/>
      <c r="C7" s="20"/>
      <c r="D7" s="20"/>
      <c r="E7" s="20"/>
      <c r="F7" s="55"/>
      <c r="G7" s="20"/>
      <c r="H7" s="20"/>
      <c r="I7" s="20"/>
    </row>
    <row r="8" spans="2:9" x14ac:dyDescent="0.25">
      <c r="B8" s="20"/>
      <c r="C8" s="20"/>
      <c r="D8" s="20"/>
      <c r="E8" s="20"/>
      <c r="F8" s="55"/>
      <c r="G8" s="20"/>
      <c r="H8" s="20"/>
      <c r="I8" s="20"/>
    </row>
    <row r="9" spans="2:9" ht="18.75" x14ac:dyDescent="0.3">
      <c r="B9" s="23" t="str">
        <f>"Template " &amp;H3&amp;" - "&amp;Index!B29</f>
        <v>Template TD.12 - Annual Price Adjustment</v>
      </c>
      <c r="C9" s="23"/>
      <c r="D9" s="23"/>
      <c r="E9" s="23"/>
      <c r="F9" s="72"/>
      <c r="G9" s="57"/>
      <c r="H9" s="57"/>
      <c r="I9" s="57"/>
    </row>
    <row r="10" spans="2:9" x14ac:dyDescent="0.25">
      <c r="B10" s="161"/>
      <c r="C10" s="161"/>
      <c r="D10" s="161"/>
      <c r="E10" s="161"/>
      <c r="F10" s="161"/>
      <c r="G10" s="161"/>
      <c r="H10" s="161"/>
      <c r="I10" s="161"/>
    </row>
    <row r="11" spans="2:9" x14ac:dyDescent="0.25">
      <c r="B11" s="161"/>
      <c r="C11" s="161"/>
      <c r="D11" s="161"/>
      <c r="E11" s="161"/>
      <c r="F11" s="161"/>
      <c r="G11" s="161"/>
      <c r="H11" s="161"/>
      <c r="I11" s="161"/>
    </row>
    <row r="12" spans="2:9" x14ac:dyDescent="0.25">
      <c r="B12" s="435" t="s">
        <v>455</v>
      </c>
      <c r="C12" s="438" t="s">
        <v>456</v>
      </c>
      <c r="D12" s="438"/>
      <c r="E12" s="438"/>
      <c r="F12" s="438"/>
      <c r="G12" s="438"/>
      <c r="H12" s="438"/>
      <c r="I12" s="435" t="s">
        <v>457</v>
      </c>
    </row>
    <row r="13" spans="2:9" ht="25.5" x14ac:dyDescent="0.25">
      <c r="B13" s="435"/>
      <c r="C13" s="75" t="s">
        <v>458</v>
      </c>
      <c r="D13" s="75" t="s">
        <v>459</v>
      </c>
      <c r="E13" s="75" t="s">
        <v>460</v>
      </c>
      <c r="F13" s="75" t="s">
        <v>461</v>
      </c>
      <c r="G13" s="75" t="s">
        <v>462</v>
      </c>
      <c r="H13" s="75" t="s">
        <v>463</v>
      </c>
      <c r="I13" s="435"/>
    </row>
    <row r="14" spans="2:9" x14ac:dyDescent="0.25">
      <c r="B14" s="27" t="s">
        <v>30</v>
      </c>
      <c r="C14" s="241"/>
      <c r="D14" s="241"/>
      <c r="E14" s="241"/>
      <c r="F14" s="241"/>
      <c r="G14" s="241"/>
      <c r="H14" s="242"/>
      <c r="I14" s="243"/>
    </row>
    <row r="15" spans="2:9" x14ac:dyDescent="0.25">
      <c r="B15" s="27" t="s">
        <v>33</v>
      </c>
      <c r="C15" s="241"/>
      <c r="D15" s="241"/>
      <c r="E15" s="241"/>
      <c r="F15" s="241"/>
      <c r="G15" s="241"/>
      <c r="H15" s="242"/>
      <c r="I15" s="243"/>
    </row>
    <row r="16" spans="2:9" x14ac:dyDescent="0.25">
      <c r="B16" s="27" t="s">
        <v>39</v>
      </c>
      <c r="C16" s="241"/>
      <c r="D16" s="241"/>
      <c r="E16" s="241"/>
      <c r="F16" s="241"/>
      <c r="G16" s="241"/>
      <c r="H16" s="242"/>
      <c r="I16" s="243"/>
    </row>
    <row r="17" spans="2:9" x14ac:dyDescent="0.25">
      <c r="B17" s="27" t="s">
        <v>464</v>
      </c>
      <c r="C17" s="241"/>
      <c r="D17" s="241"/>
      <c r="E17" s="241"/>
      <c r="F17" s="241"/>
      <c r="G17" s="241"/>
      <c r="H17" s="242"/>
      <c r="I17" s="243"/>
    </row>
    <row r="18" spans="2:9" x14ac:dyDescent="0.25">
      <c r="B18" s="27" t="s">
        <v>465</v>
      </c>
      <c r="C18" s="241"/>
      <c r="D18" s="241"/>
      <c r="E18" s="241"/>
      <c r="F18" s="241"/>
      <c r="G18" s="241"/>
      <c r="H18" s="242"/>
      <c r="I18" s="243"/>
    </row>
    <row r="19" spans="2:9" x14ac:dyDescent="0.25">
      <c r="B19" s="27" t="s">
        <v>466</v>
      </c>
      <c r="C19" s="241"/>
      <c r="D19" s="241"/>
      <c r="E19" s="241"/>
      <c r="F19" s="241"/>
      <c r="G19" s="241"/>
      <c r="H19" s="242"/>
      <c r="I19" s="243"/>
    </row>
    <row r="20" spans="2:9" x14ac:dyDescent="0.25">
      <c r="B20" s="161"/>
      <c r="C20" s="161"/>
      <c r="D20" s="161"/>
      <c r="E20" s="161"/>
      <c r="F20" s="161"/>
      <c r="G20" s="161"/>
      <c r="H20" s="161"/>
      <c r="I20" s="161"/>
    </row>
    <row r="21" spans="2:9" x14ac:dyDescent="0.25">
      <c r="B21" s="161"/>
      <c r="C21" s="161"/>
      <c r="D21" s="161"/>
      <c r="E21" s="161"/>
      <c r="F21" s="161"/>
      <c r="G21" s="161"/>
      <c r="H21" s="161"/>
      <c r="I21" s="161"/>
    </row>
    <row r="22" spans="2:9" x14ac:dyDescent="0.25">
      <c r="B22" s="30" t="s">
        <v>74</v>
      </c>
      <c r="C22" s="30"/>
      <c r="D22" s="20"/>
      <c r="E22" s="20"/>
      <c r="F22" s="55"/>
      <c r="G22" s="20"/>
      <c r="H22" s="20"/>
      <c r="I22" s="20"/>
    </row>
    <row r="23" spans="2:9" x14ac:dyDescent="0.25">
      <c r="B23" s="436" t="s">
        <v>467</v>
      </c>
      <c r="C23" s="436"/>
      <c r="D23" s="436"/>
      <c r="E23" s="436"/>
      <c r="F23" s="436"/>
      <c r="G23" s="437"/>
      <c r="H23" s="437"/>
      <c r="I23" s="76"/>
    </row>
    <row r="24" spans="2:9" x14ac:dyDescent="0.25">
      <c r="B24" s="434" t="s">
        <v>468</v>
      </c>
      <c r="C24" s="434"/>
      <c r="D24" s="434"/>
      <c r="E24" s="434"/>
      <c r="F24" s="434"/>
      <c r="G24" s="434"/>
      <c r="H24" s="434"/>
      <c r="I24" s="434"/>
    </row>
    <row r="25" spans="2:9" x14ac:dyDescent="0.25">
      <c r="B25" s="434" t="s">
        <v>469</v>
      </c>
      <c r="C25" s="434"/>
      <c r="D25" s="434"/>
      <c r="E25" s="434"/>
      <c r="F25" s="434"/>
      <c r="G25" s="434"/>
      <c r="H25" s="434"/>
      <c r="I25" s="434"/>
    </row>
    <row r="26" spans="2:9" x14ac:dyDescent="0.25">
      <c r="B26" s="76" t="s">
        <v>470</v>
      </c>
      <c r="C26" s="76"/>
      <c r="D26" s="76"/>
      <c r="E26" s="76"/>
      <c r="F26" s="77"/>
      <c r="G26" s="76"/>
      <c r="H26" s="76"/>
      <c r="I26" s="76"/>
    </row>
    <row r="27" spans="2:9" x14ac:dyDescent="0.25">
      <c r="B27" s="20" t="s">
        <v>471</v>
      </c>
      <c r="C27" s="20"/>
      <c r="D27" s="20"/>
      <c r="E27" s="20"/>
      <c r="F27" s="55"/>
      <c r="G27" s="20"/>
      <c r="H27" s="20"/>
      <c r="I27" s="20"/>
    </row>
  </sheetData>
  <sheetProtection algorithmName="SHA-512" hashValue="QFfI/aUohr7OIIUS9iY7WvB/S7x0Xqkrg2Mg/L0AdCGs7L4aEuaEOsWzmqkS6msjfrDyfP3Y1RnZyjB3mM6Bng==" saltValue="r54Q/Jlaih1wXawTIj7HTg==" spinCount="100000" sheet="1" objects="1" scenarios="1"/>
  <mergeCells count="10">
    <mergeCell ref="B25:I25"/>
    <mergeCell ref="I12:I13"/>
    <mergeCell ref="B23:H23"/>
    <mergeCell ref="B24:I24"/>
    <mergeCell ref="C3:E3"/>
    <mergeCell ref="C4:E4"/>
    <mergeCell ref="C5:E5"/>
    <mergeCell ref="C6:E6"/>
    <mergeCell ref="B12:B13"/>
    <mergeCell ref="C12:H12"/>
  </mergeCells>
  <conditionalFormatting sqref="B3:B6 F3:I6 B7:I9">
    <cfRule type="colorScale" priority="8">
      <colorScale>
        <cfvo type="min"/>
        <cfvo type="max"/>
        <color rgb="FFFF7128"/>
        <color rgb="FFFFEF9C"/>
      </colorScale>
    </cfRule>
  </conditionalFormatting>
  <conditionalFormatting sqref="B3:I9">
    <cfRule type="expression" dxfId="28" priority="6">
      <formula>CELL("protect",B3)=0</formula>
    </cfRule>
  </conditionalFormatting>
  <conditionalFormatting sqref="B12:I13 B14:B19">
    <cfRule type="expression" dxfId="27" priority="4">
      <formula>CELL("protect",B12)=0</formula>
    </cfRule>
    <cfRule type="colorScale" priority="5">
      <colorScale>
        <cfvo type="min"/>
        <cfvo type="max"/>
        <color rgb="FFFF7128"/>
        <color rgb="FFFFEF9C"/>
      </colorScale>
    </cfRule>
  </conditionalFormatting>
  <conditionalFormatting sqref="B22:I26 C27:I27">
    <cfRule type="colorScale" priority="3">
      <colorScale>
        <cfvo type="min"/>
        <cfvo type="max"/>
        <color rgb="FFFF7128"/>
        <color rgb="FFFFEF9C"/>
      </colorScale>
    </cfRule>
  </conditionalFormatting>
  <conditionalFormatting sqref="B22:I27">
    <cfRule type="expression" dxfId="26" priority="1">
      <formula>CELL("protect",B22)=0</formula>
    </cfRule>
  </conditionalFormatting>
  <pageMargins left="0.25" right="0.25" top="0.75" bottom="0.75" header="0.3" footer="0.3"/>
  <pageSetup paperSize="9" scale="9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4100-76A0-4145-B801-285F1636E300}">
  <sheetPr>
    <tabColor theme="3" tint="0.39997558519241921"/>
  </sheetPr>
  <dimension ref="B1:H272"/>
  <sheetViews>
    <sheetView workbookViewId="0">
      <selection activeCell="K32" sqref="K32"/>
    </sheetView>
  </sheetViews>
  <sheetFormatPr defaultColWidth="8.85546875" defaultRowHeight="12.75" x14ac:dyDescent="0.2"/>
  <cols>
    <col min="1" max="1" width="8.85546875" style="79"/>
    <col min="2" max="2" width="12.5703125" style="79" bestFit="1" customWidth="1"/>
    <col min="3" max="3" width="5.7109375" style="79" bestFit="1" customWidth="1"/>
    <col min="4" max="4" width="40.28515625" style="92" customWidth="1"/>
    <col min="5" max="5" width="16.7109375" style="79" customWidth="1"/>
    <col min="6" max="6" width="12.28515625" style="79" customWidth="1"/>
    <col min="7" max="7" width="18.7109375" style="79" customWidth="1"/>
    <col min="8" max="8" width="15" style="99" customWidth="1"/>
    <col min="9" max="16384" width="8.85546875" style="79"/>
  </cols>
  <sheetData>
    <row r="1" spans="2:8" ht="13.5" thickBot="1" x14ac:dyDescent="0.25"/>
    <row r="2" spans="2:8" ht="32.450000000000003" customHeight="1" thickBot="1" x14ac:dyDescent="0.25">
      <c r="B2" s="98" t="s">
        <v>472</v>
      </c>
      <c r="C2" s="98" t="s">
        <v>115</v>
      </c>
      <c r="D2" s="98" t="s">
        <v>149</v>
      </c>
      <c r="E2" s="98" t="s">
        <v>150</v>
      </c>
      <c r="F2" s="98" t="s">
        <v>473</v>
      </c>
      <c r="G2" s="98" t="s">
        <v>474</v>
      </c>
      <c r="H2" s="100" t="s">
        <v>475</v>
      </c>
    </row>
    <row r="3" spans="2:8" x14ac:dyDescent="0.2">
      <c r="B3" s="449" t="s">
        <v>476</v>
      </c>
      <c r="C3" s="451">
        <v>1</v>
      </c>
      <c r="D3" s="452" t="s">
        <v>477</v>
      </c>
      <c r="E3" s="93" t="s">
        <v>159</v>
      </c>
      <c r="F3" s="454" t="s">
        <v>153</v>
      </c>
      <c r="G3" s="454" t="s">
        <v>478</v>
      </c>
      <c r="H3" s="455">
        <v>14336</v>
      </c>
    </row>
    <row r="4" spans="2:8" x14ac:dyDescent="0.2">
      <c r="B4" s="450"/>
      <c r="C4" s="441"/>
      <c r="D4" s="453"/>
      <c r="E4" s="94" t="s">
        <v>160</v>
      </c>
      <c r="F4" s="447"/>
      <c r="G4" s="447"/>
      <c r="H4" s="445"/>
    </row>
    <row r="5" spans="2:8" x14ac:dyDescent="0.2">
      <c r="B5" s="439" t="s">
        <v>479</v>
      </c>
      <c r="C5" s="441">
        <v>2</v>
      </c>
      <c r="D5" s="443" t="s">
        <v>139</v>
      </c>
      <c r="E5" s="94" t="s">
        <v>159</v>
      </c>
      <c r="F5" s="447" t="s">
        <v>151</v>
      </c>
      <c r="G5" s="447" t="s">
        <v>480</v>
      </c>
      <c r="H5" s="445">
        <v>163840</v>
      </c>
    </row>
    <row r="6" spans="2:8" x14ac:dyDescent="0.2">
      <c r="B6" s="439"/>
      <c r="C6" s="441"/>
      <c r="D6" s="443"/>
      <c r="E6" s="94" t="s">
        <v>160</v>
      </c>
      <c r="F6" s="447"/>
      <c r="G6" s="447"/>
      <c r="H6" s="445"/>
    </row>
    <row r="7" spans="2:8" x14ac:dyDescent="0.2">
      <c r="B7" s="439" t="s">
        <v>481</v>
      </c>
      <c r="C7" s="441">
        <v>3</v>
      </c>
      <c r="D7" s="443" t="s">
        <v>222</v>
      </c>
      <c r="E7" s="94" t="s">
        <v>159</v>
      </c>
      <c r="F7" s="447" t="s">
        <v>154</v>
      </c>
      <c r="G7" s="447" t="s">
        <v>478</v>
      </c>
      <c r="H7" s="445">
        <v>1984</v>
      </c>
    </row>
    <row r="8" spans="2:8" x14ac:dyDescent="0.2">
      <c r="B8" s="439"/>
      <c r="C8" s="441"/>
      <c r="D8" s="443"/>
      <c r="E8" s="94" t="s">
        <v>160</v>
      </c>
      <c r="F8" s="447"/>
      <c r="G8" s="447"/>
      <c r="H8" s="445"/>
    </row>
    <row r="9" spans="2:8" x14ac:dyDescent="0.2">
      <c r="B9" s="439" t="s">
        <v>482</v>
      </c>
      <c r="C9" s="441">
        <v>4</v>
      </c>
      <c r="D9" s="443" t="s">
        <v>483</v>
      </c>
      <c r="E9" s="94" t="s">
        <v>159</v>
      </c>
      <c r="F9" s="447" t="s">
        <v>154</v>
      </c>
      <c r="G9" s="447" t="s">
        <v>478</v>
      </c>
      <c r="H9" s="445">
        <v>5120</v>
      </c>
    </row>
    <row r="10" spans="2:8" x14ac:dyDescent="0.2">
      <c r="B10" s="439"/>
      <c r="C10" s="441"/>
      <c r="D10" s="443"/>
      <c r="E10" s="94" t="s">
        <v>160</v>
      </c>
      <c r="F10" s="447"/>
      <c r="G10" s="447"/>
      <c r="H10" s="445"/>
    </row>
    <row r="11" spans="2:8" x14ac:dyDescent="0.2">
      <c r="B11" s="439" t="s">
        <v>484</v>
      </c>
      <c r="C11" s="441">
        <v>5</v>
      </c>
      <c r="D11" s="443" t="s">
        <v>247</v>
      </c>
      <c r="E11" s="94" t="s">
        <v>159</v>
      </c>
      <c r="F11" s="447" t="s">
        <v>154</v>
      </c>
      <c r="G11" s="447" t="s">
        <v>478</v>
      </c>
      <c r="H11" s="445">
        <v>6144</v>
      </c>
    </row>
    <row r="12" spans="2:8" x14ac:dyDescent="0.2">
      <c r="B12" s="439"/>
      <c r="C12" s="441"/>
      <c r="D12" s="443"/>
      <c r="E12" s="94" t="s">
        <v>160</v>
      </c>
      <c r="F12" s="447"/>
      <c r="G12" s="447"/>
      <c r="H12" s="445"/>
    </row>
    <row r="13" spans="2:8" x14ac:dyDescent="0.2">
      <c r="B13" s="439" t="s">
        <v>485</v>
      </c>
      <c r="C13" s="441">
        <v>6</v>
      </c>
      <c r="D13" s="443" t="s">
        <v>236</v>
      </c>
      <c r="E13" s="94" t="s">
        <v>159</v>
      </c>
      <c r="F13" s="447" t="s">
        <v>152</v>
      </c>
      <c r="G13" s="447" t="s">
        <v>480</v>
      </c>
      <c r="H13" s="445">
        <v>30720</v>
      </c>
    </row>
    <row r="14" spans="2:8" x14ac:dyDescent="0.2">
      <c r="B14" s="439"/>
      <c r="C14" s="441"/>
      <c r="D14" s="443"/>
      <c r="E14" s="94" t="s">
        <v>160</v>
      </c>
      <c r="F14" s="447"/>
      <c r="G14" s="447"/>
      <c r="H14" s="445"/>
    </row>
    <row r="15" spans="2:8" x14ac:dyDescent="0.2">
      <c r="B15" s="439" t="s">
        <v>486</v>
      </c>
      <c r="C15" s="441">
        <v>7</v>
      </c>
      <c r="D15" s="443" t="s">
        <v>487</v>
      </c>
      <c r="E15" s="94" t="s">
        <v>159</v>
      </c>
      <c r="F15" s="447" t="s">
        <v>153</v>
      </c>
      <c r="G15" s="447" t="s">
        <v>478</v>
      </c>
      <c r="H15" s="445">
        <v>20480</v>
      </c>
    </row>
    <row r="16" spans="2:8" x14ac:dyDescent="0.2">
      <c r="B16" s="439"/>
      <c r="C16" s="441"/>
      <c r="D16" s="443"/>
      <c r="E16" s="94" t="s">
        <v>160</v>
      </c>
      <c r="F16" s="447"/>
      <c r="G16" s="447"/>
      <c r="H16" s="445"/>
    </row>
    <row r="17" spans="2:8" x14ac:dyDescent="0.2">
      <c r="B17" s="439" t="s">
        <v>488</v>
      </c>
      <c r="C17" s="441">
        <v>8</v>
      </c>
      <c r="D17" s="443" t="s">
        <v>168</v>
      </c>
      <c r="E17" s="94" t="s">
        <v>159</v>
      </c>
      <c r="F17" s="447" t="s">
        <v>153</v>
      </c>
      <c r="G17" s="447" t="s">
        <v>489</v>
      </c>
      <c r="H17" s="445">
        <v>6144</v>
      </c>
    </row>
    <row r="18" spans="2:8" x14ac:dyDescent="0.2">
      <c r="B18" s="439"/>
      <c r="C18" s="441"/>
      <c r="D18" s="443"/>
      <c r="E18" s="94" t="s">
        <v>160</v>
      </c>
      <c r="F18" s="447"/>
      <c r="G18" s="447"/>
      <c r="H18" s="445"/>
    </row>
    <row r="19" spans="2:8" x14ac:dyDescent="0.2">
      <c r="B19" s="439" t="s">
        <v>490</v>
      </c>
      <c r="C19" s="441">
        <v>9</v>
      </c>
      <c r="D19" s="443" t="s">
        <v>491</v>
      </c>
      <c r="E19" s="94" t="s">
        <v>159</v>
      </c>
      <c r="F19" s="447" t="s">
        <v>154</v>
      </c>
      <c r="G19" s="447" t="s">
        <v>478</v>
      </c>
      <c r="H19" s="445">
        <v>6144</v>
      </c>
    </row>
    <row r="20" spans="2:8" x14ac:dyDescent="0.2">
      <c r="B20" s="439"/>
      <c r="C20" s="441"/>
      <c r="D20" s="443"/>
      <c r="E20" s="94" t="s">
        <v>160</v>
      </c>
      <c r="F20" s="447"/>
      <c r="G20" s="447"/>
      <c r="H20" s="445"/>
    </row>
    <row r="21" spans="2:8" x14ac:dyDescent="0.2">
      <c r="B21" s="439" t="s">
        <v>492</v>
      </c>
      <c r="C21" s="441">
        <v>10</v>
      </c>
      <c r="D21" s="443" t="s">
        <v>223</v>
      </c>
      <c r="E21" s="94" t="s">
        <v>159</v>
      </c>
      <c r="F21" s="447" t="s">
        <v>152</v>
      </c>
      <c r="G21" s="447" t="s">
        <v>480</v>
      </c>
      <c r="H21" s="445">
        <v>8192</v>
      </c>
    </row>
    <row r="22" spans="2:8" x14ac:dyDescent="0.2">
      <c r="B22" s="439"/>
      <c r="C22" s="441"/>
      <c r="D22" s="443"/>
      <c r="E22" s="94" t="s">
        <v>160</v>
      </c>
      <c r="F22" s="447"/>
      <c r="G22" s="447"/>
      <c r="H22" s="445"/>
    </row>
    <row r="23" spans="2:8" x14ac:dyDescent="0.2">
      <c r="B23" s="439" t="s">
        <v>493</v>
      </c>
      <c r="C23" s="441">
        <v>11</v>
      </c>
      <c r="D23" s="443" t="s">
        <v>494</v>
      </c>
      <c r="E23" s="94" t="s">
        <v>159</v>
      </c>
      <c r="F23" s="447" t="s">
        <v>154</v>
      </c>
      <c r="G23" s="447" t="s">
        <v>478</v>
      </c>
      <c r="H23" s="445">
        <v>9216</v>
      </c>
    </row>
    <row r="24" spans="2:8" x14ac:dyDescent="0.2">
      <c r="B24" s="439"/>
      <c r="C24" s="441"/>
      <c r="D24" s="443"/>
      <c r="E24" s="94" t="s">
        <v>160</v>
      </c>
      <c r="F24" s="447"/>
      <c r="G24" s="447"/>
      <c r="H24" s="445"/>
    </row>
    <row r="25" spans="2:8" x14ac:dyDescent="0.2">
      <c r="B25" s="439" t="s">
        <v>495</v>
      </c>
      <c r="C25" s="441">
        <v>12</v>
      </c>
      <c r="D25" s="443" t="s">
        <v>245</v>
      </c>
      <c r="E25" s="94" t="s">
        <v>159</v>
      </c>
      <c r="F25" s="447" t="s">
        <v>154</v>
      </c>
      <c r="G25" s="447" t="s">
        <v>478</v>
      </c>
      <c r="H25" s="445">
        <v>6144</v>
      </c>
    </row>
    <row r="26" spans="2:8" x14ac:dyDescent="0.2">
      <c r="B26" s="439"/>
      <c r="C26" s="441"/>
      <c r="D26" s="443"/>
      <c r="E26" s="94" t="s">
        <v>160</v>
      </c>
      <c r="F26" s="447"/>
      <c r="G26" s="447"/>
      <c r="H26" s="445"/>
    </row>
    <row r="27" spans="2:8" x14ac:dyDescent="0.2">
      <c r="B27" s="439" t="s">
        <v>496</v>
      </c>
      <c r="C27" s="441">
        <v>13</v>
      </c>
      <c r="D27" s="443" t="s">
        <v>497</v>
      </c>
      <c r="E27" s="94" t="s">
        <v>159</v>
      </c>
      <c r="F27" s="447" t="s">
        <v>152</v>
      </c>
      <c r="G27" s="447" t="s">
        <v>480</v>
      </c>
      <c r="H27" s="445">
        <v>66560</v>
      </c>
    </row>
    <row r="28" spans="2:8" x14ac:dyDescent="0.2">
      <c r="B28" s="439"/>
      <c r="C28" s="441"/>
      <c r="D28" s="443"/>
      <c r="E28" s="94" t="s">
        <v>160</v>
      </c>
      <c r="F28" s="447"/>
      <c r="G28" s="447"/>
      <c r="H28" s="445"/>
    </row>
    <row r="29" spans="2:8" x14ac:dyDescent="0.2">
      <c r="B29" s="439" t="s">
        <v>498</v>
      </c>
      <c r="C29" s="441">
        <v>14</v>
      </c>
      <c r="D29" s="443" t="s">
        <v>242</v>
      </c>
      <c r="E29" s="94" t="s">
        <v>159</v>
      </c>
      <c r="F29" s="447" t="s">
        <v>154</v>
      </c>
      <c r="G29" s="447" t="s">
        <v>478</v>
      </c>
      <c r="H29" s="445">
        <v>6144</v>
      </c>
    </row>
    <row r="30" spans="2:8" x14ac:dyDescent="0.2">
      <c r="B30" s="439"/>
      <c r="C30" s="441"/>
      <c r="D30" s="443"/>
      <c r="E30" s="94" t="s">
        <v>160</v>
      </c>
      <c r="F30" s="447"/>
      <c r="G30" s="447"/>
      <c r="H30" s="445"/>
    </row>
    <row r="31" spans="2:8" x14ac:dyDescent="0.2">
      <c r="B31" s="439" t="s">
        <v>499</v>
      </c>
      <c r="C31" s="441">
        <v>15</v>
      </c>
      <c r="D31" s="443" t="s">
        <v>224</v>
      </c>
      <c r="E31" s="94" t="s">
        <v>159</v>
      </c>
      <c r="F31" s="447" t="s">
        <v>153</v>
      </c>
      <c r="G31" s="447" t="s">
        <v>489</v>
      </c>
      <c r="H31" s="445">
        <v>512</v>
      </c>
    </row>
    <row r="32" spans="2:8" x14ac:dyDescent="0.2">
      <c r="B32" s="439"/>
      <c r="C32" s="441"/>
      <c r="D32" s="443"/>
      <c r="E32" s="94" t="s">
        <v>160</v>
      </c>
      <c r="F32" s="447"/>
      <c r="G32" s="447"/>
      <c r="H32" s="445"/>
    </row>
    <row r="33" spans="2:8" x14ac:dyDescent="0.2">
      <c r="B33" s="439" t="s">
        <v>500</v>
      </c>
      <c r="C33" s="441">
        <v>16</v>
      </c>
      <c r="D33" s="443" t="s">
        <v>158</v>
      </c>
      <c r="E33" s="94" t="s">
        <v>159</v>
      </c>
      <c r="F33" s="447" t="s">
        <v>154</v>
      </c>
      <c r="G33" s="447" t="s">
        <v>478</v>
      </c>
      <c r="H33" s="445">
        <v>6144</v>
      </c>
    </row>
    <row r="34" spans="2:8" x14ac:dyDescent="0.2">
      <c r="B34" s="439"/>
      <c r="C34" s="441"/>
      <c r="D34" s="443"/>
      <c r="E34" s="94" t="s">
        <v>160</v>
      </c>
      <c r="F34" s="447"/>
      <c r="G34" s="447"/>
      <c r="H34" s="445"/>
    </row>
    <row r="35" spans="2:8" x14ac:dyDescent="0.2">
      <c r="B35" s="439" t="s">
        <v>501</v>
      </c>
      <c r="C35" s="441">
        <v>17</v>
      </c>
      <c r="D35" s="443" t="s">
        <v>233</v>
      </c>
      <c r="E35" s="94" t="s">
        <v>159</v>
      </c>
      <c r="F35" s="447" t="s">
        <v>153</v>
      </c>
      <c r="G35" s="447" t="s">
        <v>478</v>
      </c>
      <c r="H35" s="445">
        <v>6144</v>
      </c>
    </row>
    <row r="36" spans="2:8" x14ac:dyDescent="0.2">
      <c r="B36" s="439"/>
      <c r="C36" s="441"/>
      <c r="D36" s="443"/>
      <c r="E36" s="94" t="s">
        <v>160</v>
      </c>
      <c r="F36" s="447"/>
      <c r="G36" s="447"/>
      <c r="H36" s="445"/>
    </row>
    <row r="37" spans="2:8" x14ac:dyDescent="0.2">
      <c r="B37" s="439" t="s">
        <v>502</v>
      </c>
      <c r="C37" s="441">
        <v>18</v>
      </c>
      <c r="D37" s="443" t="s">
        <v>503</v>
      </c>
      <c r="E37" s="94" t="s">
        <v>159</v>
      </c>
      <c r="F37" s="447" t="s">
        <v>154</v>
      </c>
      <c r="G37" s="447" t="s">
        <v>478</v>
      </c>
      <c r="H37" s="445">
        <v>6144</v>
      </c>
    </row>
    <row r="38" spans="2:8" x14ac:dyDescent="0.2">
      <c r="B38" s="439"/>
      <c r="C38" s="441"/>
      <c r="D38" s="443"/>
      <c r="E38" s="94" t="s">
        <v>160</v>
      </c>
      <c r="F38" s="447"/>
      <c r="G38" s="447"/>
      <c r="H38" s="445"/>
    </row>
    <row r="39" spans="2:8" x14ac:dyDescent="0.2">
      <c r="B39" s="439" t="s">
        <v>504</v>
      </c>
      <c r="C39" s="441">
        <v>19</v>
      </c>
      <c r="D39" s="443" t="s">
        <v>169</v>
      </c>
      <c r="E39" s="94" t="s">
        <v>159</v>
      </c>
      <c r="F39" s="447" t="s">
        <v>152</v>
      </c>
      <c r="G39" s="447" t="s">
        <v>480</v>
      </c>
      <c r="H39" s="445">
        <v>6144</v>
      </c>
    </row>
    <row r="40" spans="2:8" x14ac:dyDescent="0.2">
      <c r="B40" s="439"/>
      <c r="C40" s="441"/>
      <c r="D40" s="443"/>
      <c r="E40" s="94" t="s">
        <v>160</v>
      </c>
      <c r="F40" s="447"/>
      <c r="G40" s="447"/>
      <c r="H40" s="445"/>
    </row>
    <row r="41" spans="2:8" x14ac:dyDescent="0.2">
      <c r="B41" s="439" t="s">
        <v>505</v>
      </c>
      <c r="C41" s="441">
        <v>20</v>
      </c>
      <c r="D41" s="443" t="s">
        <v>170</v>
      </c>
      <c r="E41" s="94" t="s">
        <v>159</v>
      </c>
      <c r="F41" s="447" t="s">
        <v>152</v>
      </c>
      <c r="G41" s="447" t="s">
        <v>480</v>
      </c>
      <c r="H41" s="445">
        <v>6144</v>
      </c>
    </row>
    <row r="42" spans="2:8" x14ac:dyDescent="0.2">
      <c r="B42" s="439"/>
      <c r="C42" s="441"/>
      <c r="D42" s="443"/>
      <c r="E42" s="94" t="s">
        <v>160</v>
      </c>
      <c r="F42" s="447"/>
      <c r="G42" s="447"/>
      <c r="H42" s="445"/>
    </row>
    <row r="43" spans="2:8" x14ac:dyDescent="0.2">
      <c r="B43" s="439" t="s">
        <v>506</v>
      </c>
      <c r="C43" s="441">
        <v>21</v>
      </c>
      <c r="D43" s="443" t="s">
        <v>248</v>
      </c>
      <c r="E43" s="94" t="s">
        <v>159</v>
      </c>
      <c r="F43" s="447" t="s">
        <v>154</v>
      </c>
      <c r="G43" s="447" t="s">
        <v>478</v>
      </c>
      <c r="H43" s="445">
        <v>6144</v>
      </c>
    </row>
    <row r="44" spans="2:8" x14ac:dyDescent="0.2">
      <c r="B44" s="439"/>
      <c r="C44" s="441"/>
      <c r="D44" s="443"/>
      <c r="E44" s="94" t="s">
        <v>160</v>
      </c>
      <c r="F44" s="447"/>
      <c r="G44" s="447"/>
      <c r="H44" s="445"/>
    </row>
    <row r="45" spans="2:8" x14ac:dyDescent="0.2">
      <c r="B45" s="439" t="s">
        <v>507</v>
      </c>
      <c r="C45" s="441">
        <v>22</v>
      </c>
      <c r="D45" s="443" t="s">
        <v>180</v>
      </c>
      <c r="E45" s="94" t="s">
        <v>159</v>
      </c>
      <c r="F45" s="447" t="s">
        <v>153</v>
      </c>
      <c r="G45" s="447" t="s">
        <v>489</v>
      </c>
      <c r="H45" s="445">
        <v>6144</v>
      </c>
    </row>
    <row r="46" spans="2:8" x14ac:dyDescent="0.2">
      <c r="B46" s="439"/>
      <c r="C46" s="441"/>
      <c r="D46" s="443"/>
      <c r="E46" s="94" t="s">
        <v>160</v>
      </c>
      <c r="F46" s="447"/>
      <c r="G46" s="447"/>
      <c r="H46" s="445"/>
    </row>
    <row r="47" spans="2:8" x14ac:dyDescent="0.2">
      <c r="B47" s="439" t="s">
        <v>508</v>
      </c>
      <c r="C47" s="441">
        <v>23</v>
      </c>
      <c r="D47" s="443" t="s">
        <v>509</v>
      </c>
      <c r="E47" s="94" t="s">
        <v>159</v>
      </c>
      <c r="F47" s="447" t="s">
        <v>154</v>
      </c>
      <c r="G47" s="447" t="s">
        <v>478</v>
      </c>
      <c r="H47" s="445">
        <v>8192</v>
      </c>
    </row>
    <row r="48" spans="2:8" x14ac:dyDescent="0.2">
      <c r="B48" s="439"/>
      <c r="C48" s="441"/>
      <c r="D48" s="443"/>
      <c r="E48" s="94" t="s">
        <v>160</v>
      </c>
      <c r="F48" s="447"/>
      <c r="G48" s="447"/>
      <c r="H48" s="445"/>
    </row>
    <row r="49" spans="2:8" x14ac:dyDescent="0.2">
      <c r="B49" s="439" t="s">
        <v>510</v>
      </c>
      <c r="C49" s="441">
        <v>24</v>
      </c>
      <c r="D49" s="443" t="s">
        <v>511</v>
      </c>
      <c r="E49" s="94" t="s">
        <v>159</v>
      </c>
      <c r="F49" s="447" t="s">
        <v>154</v>
      </c>
      <c r="G49" s="447" t="s">
        <v>478</v>
      </c>
      <c r="H49" s="445">
        <v>5120</v>
      </c>
    </row>
    <row r="50" spans="2:8" x14ac:dyDescent="0.2">
      <c r="B50" s="439"/>
      <c r="C50" s="441"/>
      <c r="D50" s="443"/>
      <c r="E50" s="94" t="s">
        <v>160</v>
      </c>
      <c r="F50" s="447"/>
      <c r="G50" s="447"/>
      <c r="H50" s="445"/>
    </row>
    <row r="51" spans="2:8" x14ac:dyDescent="0.2">
      <c r="B51" s="439" t="s">
        <v>512</v>
      </c>
      <c r="C51" s="441">
        <v>25</v>
      </c>
      <c r="D51" s="443" t="s">
        <v>251</v>
      </c>
      <c r="E51" s="94" t="s">
        <v>159</v>
      </c>
      <c r="F51" s="447" t="s">
        <v>152</v>
      </c>
      <c r="G51" s="447" t="s">
        <v>480</v>
      </c>
      <c r="H51" s="445">
        <v>92160</v>
      </c>
    </row>
    <row r="52" spans="2:8" x14ac:dyDescent="0.2">
      <c r="B52" s="439"/>
      <c r="C52" s="441"/>
      <c r="D52" s="443"/>
      <c r="E52" s="94" t="s">
        <v>160</v>
      </c>
      <c r="F52" s="447"/>
      <c r="G52" s="447"/>
      <c r="H52" s="445"/>
    </row>
    <row r="53" spans="2:8" x14ac:dyDescent="0.2">
      <c r="B53" s="439" t="s">
        <v>513</v>
      </c>
      <c r="C53" s="441">
        <v>26</v>
      </c>
      <c r="D53" s="443" t="s">
        <v>249</v>
      </c>
      <c r="E53" s="94" t="s">
        <v>159</v>
      </c>
      <c r="F53" s="447" t="s">
        <v>154</v>
      </c>
      <c r="G53" s="447" t="s">
        <v>478</v>
      </c>
      <c r="H53" s="445">
        <v>6144</v>
      </c>
    </row>
    <row r="54" spans="2:8" x14ac:dyDescent="0.2">
      <c r="B54" s="439"/>
      <c r="C54" s="441"/>
      <c r="D54" s="443"/>
      <c r="E54" s="94" t="s">
        <v>160</v>
      </c>
      <c r="F54" s="447"/>
      <c r="G54" s="447"/>
      <c r="H54" s="445"/>
    </row>
    <row r="55" spans="2:8" x14ac:dyDescent="0.2">
      <c r="B55" s="439" t="s">
        <v>514</v>
      </c>
      <c r="C55" s="441">
        <v>27</v>
      </c>
      <c r="D55" s="443" t="s">
        <v>515</v>
      </c>
      <c r="E55" s="94" t="s">
        <v>159</v>
      </c>
      <c r="F55" s="447" t="s">
        <v>154</v>
      </c>
      <c r="G55" s="447" t="s">
        <v>478</v>
      </c>
      <c r="H55" s="445">
        <v>6144</v>
      </c>
    </row>
    <row r="56" spans="2:8" x14ac:dyDescent="0.2">
      <c r="B56" s="439"/>
      <c r="C56" s="441"/>
      <c r="D56" s="443"/>
      <c r="E56" s="94" t="s">
        <v>160</v>
      </c>
      <c r="F56" s="447"/>
      <c r="G56" s="447"/>
      <c r="H56" s="445"/>
    </row>
    <row r="57" spans="2:8" x14ac:dyDescent="0.2">
      <c r="B57" s="439" t="s">
        <v>516</v>
      </c>
      <c r="C57" s="441">
        <v>28</v>
      </c>
      <c r="D57" s="443" t="s">
        <v>219</v>
      </c>
      <c r="E57" s="94" t="s">
        <v>159</v>
      </c>
      <c r="F57" s="447" t="s">
        <v>152</v>
      </c>
      <c r="G57" s="447" t="s">
        <v>480</v>
      </c>
      <c r="H57" s="445">
        <v>8192</v>
      </c>
    </row>
    <row r="58" spans="2:8" x14ac:dyDescent="0.2">
      <c r="B58" s="439"/>
      <c r="C58" s="441"/>
      <c r="D58" s="443"/>
      <c r="E58" s="94" t="s">
        <v>160</v>
      </c>
      <c r="F58" s="447"/>
      <c r="G58" s="447"/>
      <c r="H58" s="445"/>
    </row>
    <row r="59" spans="2:8" x14ac:dyDescent="0.2">
      <c r="B59" s="439" t="s">
        <v>517</v>
      </c>
      <c r="C59" s="441">
        <v>29</v>
      </c>
      <c r="D59" s="443" t="s">
        <v>163</v>
      </c>
      <c r="E59" s="94" t="s">
        <v>159</v>
      </c>
      <c r="F59" s="447" t="s">
        <v>154</v>
      </c>
      <c r="G59" s="447" t="s">
        <v>478</v>
      </c>
      <c r="H59" s="445">
        <v>6144</v>
      </c>
    </row>
    <row r="60" spans="2:8" x14ac:dyDescent="0.2">
      <c r="B60" s="439"/>
      <c r="C60" s="441"/>
      <c r="D60" s="443"/>
      <c r="E60" s="94" t="s">
        <v>160</v>
      </c>
      <c r="F60" s="447"/>
      <c r="G60" s="447"/>
      <c r="H60" s="445"/>
    </row>
    <row r="61" spans="2:8" x14ac:dyDescent="0.2">
      <c r="B61" s="439" t="s">
        <v>518</v>
      </c>
      <c r="C61" s="441">
        <v>30</v>
      </c>
      <c r="D61" s="443" t="s">
        <v>519</v>
      </c>
      <c r="E61" s="94" t="s">
        <v>159</v>
      </c>
      <c r="F61" s="447" t="s">
        <v>153</v>
      </c>
      <c r="G61" s="447" t="s">
        <v>478</v>
      </c>
      <c r="H61" s="445">
        <v>6144</v>
      </c>
    </row>
    <row r="62" spans="2:8" x14ac:dyDescent="0.2">
      <c r="B62" s="439"/>
      <c r="C62" s="441"/>
      <c r="D62" s="443"/>
      <c r="E62" s="94" t="s">
        <v>160</v>
      </c>
      <c r="F62" s="447"/>
      <c r="G62" s="447"/>
      <c r="H62" s="445"/>
    </row>
    <row r="63" spans="2:8" x14ac:dyDescent="0.2">
      <c r="B63" s="439" t="s">
        <v>520</v>
      </c>
      <c r="C63" s="441">
        <v>31</v>
      </c>
      <c r="D63" s="443" t="s">
        <v>175</v>
      </c>
      <c r="E63" s="94" t="s">
        <v>159</v>
      </c>
      <c r="F63" s="447" t="s">
        <v>154</v>
      </c>
      <c r="G63" s="447" t="s">
        <v>478</v>
      </c>
      <c r="H63" s="445">
        <v>6144</v>
      </c>
    </row>
    <row r="64" spans="2:8" x14ac:dyDescent="0.2">
      <c r="B64" s="439"/>
      <c r="C64" s="441"/>
      <c r="D64" s="443"/>
      <c r="E64" s="94" t="s">
        <v>160</v>
      </c>
      <c r="F64" s="447"/>
      <c r="G64" s="447"/>
      <c r="H64" s="445"/>
    </row>
    <row r="65" spans="2:8" x14ac:dyDescent="0.2">
      <c r="B65" s="439" t="s">
        <v>521</v>
      </c>
      <c r="C65" s="441">
        <v>32</v>
      </c>
      <c r="D65" s="443" t="s">
        <v>234</v>
      </c>
      <c r="E65" s="94" t="s">
        <v>159</v>
      </c>
      <c r="F65" s="447" t="s">
        <v>153</v>
      </c>
      <c r="G65" s="447" t="s">
        <v>478</v>
      </c>
      <c r="H65" s="445">
        <v>6144</v>
      </c>
    </row>
    <row r="66" spans="2:8" x14ac:dyDescent="0.2">
      <c r="B66" s="439"/>
      <c r="C66" s="441"/>
      <c r="D66" s="443"/>
      <c r="E66" s="94" t="s">
        <v>160</v>
      </c>
      <c r="F66" s="447"/>
      <c r="G66" s="447"/>
      <c r="H66" s="445"/>
    </row>
    <row r="67" spans="2:8" x14ac:dyDescent="0.2">
      <c r="B67" s="439" t="s">
        <v>522</v>
      </c>
      <c r="C67" s="441">
        <v>33</v>
      </c>
      <c r="D67" s="443" t="s">
        <v>137</v>
      </c>
      <c r="E67" s="94" t="s">
        <v>159</v>
      </c>
      <c r="F67" s="447" t="s">
        <v>152</v>
      </c>
      <c r="G67" s="447" t="s">
        <v>480</v>
      </c>
      <c r="H67" s="445">
        <v>51200</v>
      </c>
    </row>
    <row r="68" spans="2:8" x14ac:dyDescent="0.2">
      <c r="B68" s="439"/>
      <c r="C68" s="441"/>
      <c r="D68" s="443"/>
      <c r="E68" s="94" t="s">
        <v>160</v>
      </c>
      <c r="F68" s="447"/>
      <c r="G68" s="447"/>
      <c r="H68" s="445"/>
    </row>
    <row r="69" spans="2:8" x14ac:dyDescent="0.2">
      <c r="B69" s="439" t="s">
        <v>523</v>
      </c>
      <c r="C69" s="441">
        <v>34</v>
      </c>
      <c r="D69" s="443" t="s">
        <v>176</v>
      </c>
      <c r="E69" s="94" t="s">
        <v>159</v>
      </c>
      <c r="F69" s="447" t="s">
        <v>153</v>
      </c>
      <c r="G69" s="447" t="s">
        <v>489</v>
      </c>
      <c r="H69" s="445">
        <v>30720</v>
      </c>
    </row>
    <row r="70" spans="2:8" x14ac:dyDescent="0.2">
      <c r="B70" s="439"/>
      <c r="C70" s="441"/>
      <c r="D70" s="443"/>
      <c r="E70" s="94" t="s">
        <v>160</v>
      </c>
      <c r="F70" s="447"/>
      <c r="G70" s="447"/>
      <c r="H70" s="445"/>
    </row>
    <row r="71" spans="2:8" x14ac:dyDescent="0.2">
      <c r="B71" s="439" t="s">
        <v>524</v>
      </c>
      <c r="C71" s="441">
        <v>35</v>
      </c>
      <c r="D71" s="443" t="s">
        <v>525</v>
      </c>
      <c r="E71" s="94" t="s">
        <v>159</v>
      </c>
      <c r="F71" s="447" t="s">
        <v>152</v>
      </c>
      <c r="G71" s="447" t="s">
        <v>480</v>
      </c>
      <c r="H71" s="445">
        <v>192512</v>
      </c>
    </row>
    <row r="72" spans="2:8" x14ac:dyDescent="0.2">
      <c r="B72" s="439"/>
      <c r="C72" s="441"/>
      <c r="D72" s="443"/>
      <c r="E72" s="94" t="s">
        <v>160</v>
      </c>
      <c r="F72" s="447"/>
      <c r="G72" s="447"/>
      <c r="H72" s="445"/>
    </row>
    <row r="73" spans="2:8" x14ac:dyDescent="0.2">
      <c r="B73" s="439" t="s">
        <v>526</v>
      </c>
      <c r="C73" s="441">
        <v>36</v>
      </c>
      <c r="D73" s="443" t="s">
        <v>252</v>
      </c>
      <c r="E73" s="94" t="s">
        <v>159</v>
      </c>
      <c r="F73" s="447" t="s">
        <v>154</v>
      </c>
      <c r="G73" s="447" t="s">
        <v>478</v>
      </c>
      <c r="H73" s="445">
        <v>6144</v>
      </c>
    </row>
    <row r="74" spans="2:8" x14ac:dyDescent="0.2">
      <c r="B74" s="439"/>
      <c r="C74" s="441"/>
      <c r="D74" s="443"/>
      <c r="E74" s="94" t="s">
        <v>160</v>
      </c>
      <c r="F74" s="447"/>
      <c r="G74" s="447"/>
      <c r="H74" s="445"/>
    </row>
    <row r="75" spans="2:8" x14ac:dyDescent="0.2">
      <c r="B75" s="439" t="s">
        <v>527</v>
      </c>
      <c r="C75" s="441">
        <v>37</v>
      </c>
      <c r="D75" s="443" t="s">
        <v>237</v>
      </c>
      <c r="E75" s="94" t="s">
        <v>159</v>
      </c>
      <c r="F75" s="447" t="s">
        <v>153</v>
      </c>
      <c r="G75" s="447" t="s">
        <v>478</v>
      </c>
      <c r="H75" s="445">
        <v>10240</v>
      </c>
    </row>
    <row r="76" spans="2:8" x14ac:dyDescent="0.2">
      <c r="B76" s="439"/>
      <c r="C76" s="441"/>
      <c r="D76" s="443"/>
      <c r="E76" s="94" t="s">
        <v>160</v>
      </c>
      <c r="F76" s="447"/>
      <c r="G76" s="447"/>
      <c r="H76" s="445"/>
    </row>
    <row r="77" spans="2:8" x14ac:dyDescent="0.2">
      <c r="B77" s="439" t="s">
        <v>528</v>
      </c>
      <c r="C77" s="441">
        <v>38</v>
      </c>
      <c r="D77" s="443" t="s">
        <v>196</v>
      </c>
      <c r="E77" s="94" t="s">
        <v>159</v>
      </c>
      <c r="F77" s="447" t="s">
        <v>154</v>
      </c>
      <c r="G77" s="447" t="s">
        <v>478</v>
      </c>
      <c r="H77" s="445">
        <v>6144</v>
      </c>
    </row>
    <row r="78" spans="2:8" x14ac:dyDescent="0.2">
      <c r="B78" s="439"/>
      <c r="C78" s="441"/>
      <c r="D78" s="443"/>
      <c r="E78" s="94" t="s">
        <v>160</v>
      </c>
      <c r="F78" s="447"/>
      <c r="G78" s="447"/>
      <c r="H78" s="445"/>
    </row>
    <row r="79" spans="2:8" x14ac:dyDescent="0.2">
      <c r="B79" s="439" t="s">
        <v>529</v>
      </c>
      <c r="C79" s="441">
        <v>39</v>
      </c>
      <c r="D79" s="443" t="s">
        <v>197</v>
      </c>
      <c r="E79" s="94" t="s">
        <v>159</v>
      </c>
      <c r="F79" s="447" t="s">
        <v>154</v>
      </c>
      <c r="G79" s="447" t="s">
        <v>478</v>
      </c>
      <c r="H79" s="445">
        <v>6144</v>
      </c>
    </row>
    <row r="80" spans="2:8" x14ac:dyDescent="0.2">
      <c r="B80" s="439"/>
      <c r="C80" s="441"/>
      <c r="D80" s="443"/>
      <c r="E80" s="94" t="s">
        <v>160</v>
      </c>
      <c r="F80" s="447"/>
      <c r="G80" s="447"/>
      <c r="H80" s="445"/>
    </row>
    <row r="81" spans="2:8" x14ac:dyDescent="0.2">
      <c r="B81" s="439" t="s">
        <v>530</v>
      </c>
      <c r="C81" s="441">
        <v>40</v>
      </c>
      <c r="D81" s="443" t="s">
        <v>255</v>
      </c>
      <c r="E81" s="94" t="s">
        <v>159</v>
      </c>
      <c r="F81" s="447" t="s">
        <v>154</v>
      </c>
      <c r="G81" s="447" t="s">
        <v>478</v>
      </c>
      <c r="H81" s="445">
        <v>4096</v>
      </c>
    </row>
    <row r="82" spans="2:8" x14ac:dyDescent="0.2">
      <c r="B82" s="439"/>
      <c r="C82" s="441"/>
      <c r="D82" s="443"/>
      <c r="E82" s="94" t="s">
        <v>160</v>
      </c>
      <c r="F82" s="447"/>
      <c r="G82" s="447"/>
      <c r="H82" s="445"/>
    </row>
    <row r="83" spans="2:8" x14ac:dyDescent="0.2">
      <c r="B83" s="439" t="s">
        <v>531</v>
      </c>
      <c r="C83" s="441">
        <v>41</v>
      </c>
      <c r="D83" s="443" t="s">
        <v>225</v>
      </c>
      <c r="E83" s="94" t="s">
        <v>159</v>
      </c>
      <c r="F83" s="447" t="s">
        <v>154</v>
      </c>
      <c r="G83" s="447" t="s">
        <v>478</v>
      </c>
      <c r="H83" s="445">
        <v>10240</v>
      </c>
    </row>
    <row r="84" spans="2:8" x14ac:dyDescent="0.2">
      <c r="B84" s="439"/>
      <c r="C84" s="441"/>
      <c r="D84" s="443"/>
      <c r="E84" s="94" t="s">
        <v>160</v>
      </c>
      <c r="F84" s="447"/>
      <c r="G84" s="447"/>
      <c r="H84" s="445"/>
    </row>
    <row r="85" spans="2:8" x14ac:dyDescent="0.2">
      <c r="B85" s="439" t="s">
        <v>532</v>
      </c>
      <c r="C85" s="441">
        <v>42</v>
      </c>
      <c r="D85" s="443" t="s">
        <v>226</v>
      </c>
      <c r="E85" s="94" t="s">
        <v>159</v>
      </c>
      <c r="F85" s="447" t="s">
        <v>154</v>
      </c>
      <c r="G85" s="447" t="s">
        <v>478</v>
      </c>
      <c r="H85" s="445">
        <v>6144</v>
      </c>
    </row>
    <row r="86" spans="2:8" x14ac:dyDescent="0.2">
      <c r="B86" s="439"/>
      <c r="C86" s="441"/>
      <c r="D86" s="443"/>
      <c r="E86" s="94" t="s">
        <v>160</v>
      </c>
      <c r="F86" s="447"/>
      <c r="G86" s="447"/>
      <c r="H86" s="445"/>
    </row>
    <row r="87" spans="2:8" x14ac:dyDescent="0.2">
      <c r="B87" s="439" t="s">
        <v>533</v>
      </c>
      <c r="C87" s="441">
        <v>43</v>
      </c>
      <c r="D87" s="443" t="s">
        <v>534</v>
      </c>
      <c r="E87" s="94" t="s">
        <v>159</v>
      </c>
      <c r="F87" s="447" t="s">
        <v>152</v>
      </c>
      <c r="G87" s="447" t="s">
        <v>480</v>
      </c>
      <c r="H87" s="445">
        <v>18432</v>
      </c>
    </row>
    <row r="88" spans="2:8" x14ac:dyDescent="0.2">
      <c r="B88" s="439"/>
      <c r="C88" s="441"/>
      <c r="D88" s="443"/>
      <c r="E88" s="94" t="s">
        <v>160</v>
      </c>
      <c r="F88" s="447"/>
      <c r="G88" s="447"/>
      <c r="H88" s="445"/>
    </row>
    <row r="89" spans="2:8" x14ac:dyDescent="0.2">
      <c r="B89" s="439" t="s">
        <v>535</v>
      </c>
      <c r="C89" s="441">
        <v>44</v>
      </c>
      <c r="D89" s="443" t="s">
        <v>164</v>
      </c>
      <c r="E89" s="94" t="s">
        <v>159</v>
      </c>
      <c r="F89" s="447" t="s">
        <v>154</v>
      </c>
      <c r="G89" s="447" t="s">
        <v>478</v>
      </c>
      <c r="H89" s="445">
        <v>6144</v>
      </c>
    </row>
    <row r="90" spans="2:8" x14ac:dyDescent="0.2">
      <c r="B90" s="439"/>
      <c r="C90" s="441"/>
      <c r="D90" s="443"/>
      <c r="E90" s="94" t="s">
        <v>160</v>
      </c>
      <c r="F90" s="447"/>
      <c r="G90" s="447"/>
      <c r="H90" s="445"/>
    </row>
    <row r="91" spans="2:8" x14ac:dyDescent="0.2">
      <c r="B91" s="439" t="s">
        <v>536</v>
      </c>
      <c r="C91" s="441">
        <v>45</v>
      </c>
      <c r="D91" s="443" t="s">
        <v>177</v>
      </c>
      <c r="E91" s="94" t="s">
        <v>159</v>
      </c>
      <c r="F91" s="447" t="s">
        <v>154</v>
      </c>
      <c r="G91" s="447" t="s">
        <v>478</v>
      </c>
      <c r="H91" s="445">
        <v>2048</v>
      </c>
    </row>
    <row r="92" spans="2:8" x14ac:dyDescent="0.2">
      <c r="B92" s="439"/>
      <c r="C92" s="441"/>
      <c r="D92" s="443"/>
      <c r="E92" s="94" t="s">
        <v>160</v>
      </c>
      <c r="F92" s="447"/>
      <c r="G92" s="447"/>
      <c r="H92" s="445"/>
    </row>
    <row r="93" spans="2:8" x14ac:dyDescent="0.2">
      <c r="B93" s="439" t="s">
        <v>537</v>
      </c>
      <c r="C93" s="441">
        <v>46</v>
      </c>
      <c r="D93" s="448" t="s">
        <v>221</v>
      </c>
      <c r="E93" s="94" t="s">
        <v>159</v>
      </c>
      <c r="F93" s="447" t="s">
        <v>153</v>
      </c>
      <c r="G93" s="447" t="s">
        <v>478</v>
      </c>
      <c r="H93" s="445">
        <v>19456</v>
      </c>
    </row>
    <row r="94" spans="2:8" x14ac:dyDescent="0.2">
      <c r="B94" s="439"/>
      <c r="C94" s="441"/>
      <c r="D94" s="448"/>
      <c r="E94" s="94" t="s">
        <v>160</v>
      </c>
      <c r="F94" s="447"/>
      <c r="G94" s="447"/>
      <c r="H94" s="445"/>
    </row>
    <row r="95" spans="2:8" x14ac:dyDescent="0.2">
      <c r="B95" s="439" t="s">
        <v>538</v>
      </c>
      <c r="C95" s="441">
        <v>47</v>
      </c>
      <c r="D95" s="443" t="s">
        <v>171</v>
      </c>
      <c r="E95" s="94" t="s">
        <v>159</v>
      </c>
      <c r="F95" s="447" t="s">
        <v>153</v>
      </c>
      <c r="G95" s="447" t="s">
        <v>489</v>
      </c>
      <c r="H95" s="445">
        <v>6144</v>
      </c>
    </row>
    <row r="96" spans="2:8" x14ac:dyDescent="0.2">
      <c r="B96" s="439"/>
      <c r="C96" s="441"/>
      <c r="D96" s="443"/>
      <c r="E96" s="94" t="s">
        <v>160</v>
      </c>
      <c r="F96" s="447"/>
      <c r="G96" s="447"/>
      <c r="H96" s="445"/>
    </row>
    <row r="97" spans="2:8" x14ac:dyDescent="0.2">
      <c r="B97" s="439" t="s">
        <v>539</v>
      </c>
      <c r="C97" s="441">
        <v>48</v>
      </c>
      <c r="D97" s="443" t="s">
        <v>220</v>
      </c>
      <c r="E97" s="94" t="s">
        <v>159</v>
      </c>
      <c r="F97" s="447" t="s">
        <v>152</v>
      </c>
      <c r="G97" s="447" t="s">
        <v>480</v>
      </c>
      <c r="H97" s="445">
        <v>8192</v>
      </c>
    </row>
    <row r="98" spans="2:8" x14ac:dyDescent="0.2">
      <c r="B98" s="439"/>
      <c r="C98" s="441"/>
      <c r="D98" s="443"/>
      <c r="E98" s="94" t="s">
        <v>160</v>
      </c>
      <c r="F98" s="447"/>
      <c r="G98" s="447"/>
      <c r="H98" s="445"/>
    </row>
    <row r="99" spans="2:8" x14ac:dyDescent="0.2">
      <c r="B99" s="439" t="s">
        <v>540</v>
      </c>
      <c r="C99" s="441">
        <v>49</v>
      </c>
      <c r="D99" s="443" t="s">
        <v>541</v>
      </c>
      <c r="E99" s="94" t="s">
        <v>159</v>
      </c>
      <c r="F99" s="447" t="s">
        <v>153</v>
      </c>
      <c r="G99" s="447" t="s">
        <v>478</v>
      </c>
      <c r="H99" s="445">
        <v>6144</v>
      </c>
    </row>
    <row r="100" spans="2:8" x14ac:dyDescent="0.2">
      <c r="B100" s="439"/>
      <c r="C100" s="441"/>
      <c r="D100" s="443"/>
      <c r="E100" s="94" t="s">
        <v>160</v>
      </c>
      <c r="F100" s="447"/>
      <c r="G100" s="447"/>
      <c r="H100" s="445"/>
    </row>
    <row r="101" spans="2:8" x14ac:dyDescent="0.2">
      <c r="B101" s="439" t="s">
        <v>542</v>
      </c>
      <c r="C101" s="441">
        <v>50</v>
      </c>
      <c r="D101" s="443" t="s">
        <v>172</v>
      </c>
      <c r="E101" s="94" t="s">
        <v>159</v>
      </c>
      <c r="F101" s="447" t="s">
        <v>153</v>
      </c>
      <c r="G101" s="447" t="s">
        <v>478</v>
      </c>
      <c r="H101" s="445">
        <v>6144</v>
      </c>
    </row>
    <row r="102" spans="2:8" x14ac:dyDescent="0.2">
      <c r="B102" s="439"/>
      <c r="C102" s="441"/>
      <c r="D102" s="443"/>
      <c r="E102" s="94" t="s">
        <v>160</v>
      </c>
      <c r="F102" s="447"/>
      <c r="G102" s="447"/>
      <c r="H102" s="445"/>
    </row>
    <row r="103" spans="2:8" x14ac:dyDescent="0.2">
      <c r="B103" s="439" t="s">
        <v>543</v>
      </c>
      <c r="C103" s="441">
        <v>51</v>
      </c>
      <c r="D103" s="443" t="s">
        <v>544</v>
      </c>
      <c r="E103" s="94" t="s">
        <v>159</v>
      </c>
      <c r="F103" s="447" t="s">
        <v>154</v>
      </c>
      <c r="G103" s="447" t="s">
        <v>478</v>
      </c>
      <c r="H103" s="445">
        <v>6144</v>
      </c>
    </row>
    <row r="104" spans="2:8" x14ac:dyDescent="0.2">
      <c r="B104" s="439"/>
      <c r="C104" s="441"/>
      <c r="D104" s="443"/>
      <c r="E104" s="94" t="s">
        <v>160</v>
      </c>
      <c r="F104" s="447"/>
      <c r="G104" s="447"/>
      <c r="H104" s="445"/>
    </row>
    <row r="105" spans="2:8" x14ac:dyDescent="0.2">
      <c r="B105" s="439" t="s">
        <v>545</v>
      </c>
      <c r="C105" s="441">
        <v>52</v>
      </c>
      <c r="D105" s="443" t="s">
        <v>256</v>
      </c>
      <c r="E105" s="94" t="s">
        <v>159</v>
      </c>
      <c r="F105" s="447" t="s">
        <v>154</v>
      </c>
      <c r="G105" s="447" t="s">
        <v>478</v>
      </c>
      <c r="H105" s="445">
        <v>12288</v>
      </c>
    </row>
    <row r="106" spans="2:8" x14ac:dyDescent="0.2">
      <c r="B106" s="439"/>
      <c r="C106" s="441"/>
      <c r="D106" s="443"/>
      <c r="E106" s="94" t="s">
        <v>160</v>
      </c>
      <c r="F106" s="447"/>
      <c r="G106" s="447"/>
      <c r="H106" s="445"/>
    </row>
    <row r="107" spans="2:8" x14ac:dyDescent="0.2">
      <c r="B107" s="439" t="s">
        <v>546</v>
      </c>
      <c r="C107" s="441">
        <v>53</v>
      </c>
      <c r="D107" s="443" t="s">
        <v>198</v>
      </c>
      <c r="E107" s="94" t="s">
        <v>159</v>
      </c>
      <c r="F107" s="447" t="s">
        <v>154</v>
      </c>
      <c r="G107" s="447" t="s">
        <v>478</v>
      </c>
      <c r="H107" s="445">
        <v>2048</v>
      </c>
    </row>
    <row r="108" spans="2:8" x14ac:dyDescent="0.2">
      <c r="B108" s="439"/>
      <c r="C108" s="441"/>
      <c r="D108" s="443"/>
      <c r="E108" s="94" t="s">
        <v>160</v>
      </c>
      <c r="F108" s="447"/>
      <c r="G108" s="447"/>
      <c r="H108" s="445"/>
    </row>
    <row r="109" spans="2:8" x14ac:dyDescent="0.2">
      <c r="B109" s="439" t="s">
        <v>547</v>
      </c>
      <c r="C109" s="441">
        <v>54</v>
      </c>
      <c r="D109" s="443" t="s">
        <v>130</v>
      </c>
      <c r="E109" s="94" t="s">
        <v>159</v>
      </c>
      <c r="F109" s="447" t="s">
        <v>152</v>
      </c>
      <c r="G109" s="447" t="s">
        <v>480</v>
      </c>
      <c r="H109" s="445">
        <v>12288</v>
      </c>
    </row>
    <row r="110" spans="2:8" x14ac:dyDescent="0.2">
      <c r="B110" s="439"/>
      <c r="C110" s="441"/>
      <c r="D110" s="443"/>
      <c r="E110" s="94" t="s">
        <v>160</v>
      </c>
      <c r="F110" s="447"/>
      <c r="G110" s="447"/>
      <c r="H110" s="445"/>
    </row>
    <row r="111" spans="2:8" x14ac:dyDescent="0.2">
      <c r="B111" s="439" t="s">
        <v>548</v>
      </c>
      <c r="C111" s="441">
        <v>55</v>
      </c>
      <c r="D111" s="443" t="s">
        <v>132</v>
      </c>
      <c r="E111" s="94" t="s">
        <v>159</v>
      </c>
      <c r="F111" s="447" t="s">
        <v>152</v>
      </c>
      <c r="G111" s="447" t="s">
        <v>480</v>
      </c>
      <c r="H111" s="445">
        <v>20480</v>
      </c>
    </row>
    <row r="112" spans="2:8" x14ac:dyDescent="0.2">
      <c r="B112" s="439"/>
      <c r="C112" s="441"/>
      <c r="D112" s="443"/>
      <c r="E112" s="94" t="s">
        <v>160</v>
      </c>
      <c r="F112" s="447"/>
      <c r="G112" s="447"/>
      <c r="H112" s="445"/>
    </row>
    <row r="113" spans="2:8" x14ac:dyDescent="0.2">
      <c r="B113" s="439" t="s">
        <v>549</v>
      </c>
      <c r="C113" s="441">
        <v>56</v>
      </c>
      <c r="D113" s="443" t="s">
        <v>260</v>
      </c>
      <c r="E113" s="94" t="s">
        <v>159</v>
      </c>
      <c r="F113" s="447" t="s">
        <v>154</v>
      </c>
      <c r="G113" s="447" t="s">
        <v>478</v>
      </c>
      <c r="H113" s="445">
        <v>6144</v>
      </c>
    </row>
    <row r="114" spans="2:8" x14ac:dyDescent="0.2">
      <c r="B114" s="439"/>
      <c r="C114" s="441"/>
      <c r="D114" s="443"/>
      <c r="E114" s="94" t="s">
        <v>160</v>
      </c>
      <c r="F114" s="447"/>
      <c r="G114" s="447"/>
      <c r="H114" s="445"/>
    </row>
    <row r="115" spans="2:8" x14ac:dyDescent="0.2">
      <c r="B115" s="439" t="s">
        <v>550</v>
      </c>
      <c r="C115" s="441">
        <v>57</v>
      </c>
      <c r="D115" s="443" t="s">
        <v>178</v>
      </c>
      <c r="E115" s="94" t="s">
        <v>159</v>
      </c>
      <c r="F115" s="447" t="s">
        <v>154</v>
      </c>
      <c r="G115" s="447" t="s">
        <v>478</v>
      </c>
      <c r="H115" s="445">
        <v>6144</v>
      </c>
    </row>
    <row r="116" spans="2:8" x14ac:dyDescent="0.2">
      <c r="B116" s="439"/>
      <c r="C116" s="441"/>
      <c r="D116" s="443"/>
      <c r="E116" s="94" t="s">
        <v>160</v>
      </c>
      <c r="F116" s="447"/>
      <c r="G116" s="447"/>
      <c r="H116" s="445"/>
    </row>
    <row r="117" spans="2:8" x14ac:dyDescent="0.2">
      <c r="B117" s="439" t="s">
        <v>551</v>
      </c>
      <c r="C117" s="441">
        <v>58</v>
      </c>
      <c r="D117" s="443" t="s">
        <v>199</v>
      </c>
      <c r="E117" s="94" t="s">
        <v>159</v>
      </c>
      <c r="F117" s="447" t="s">
        <v>154</v>
      </c>
      <c r="G117" s="447" t="s">
        <v>478</v>
      </c>
      <c r="H117" s="445">
        <v>10240</v>
      </c>
    </row>
    <row r="118" spans="2:8" x14ac:dyDescent="0.2">
      <c r="B118" s="439"/>
      <c r="C118" s="441"/>
      <c r="D118" s="443"/>
      <c r="E118" s="94" t="s">
        <v>160</v>
      </c>
      <c r="F118" s="447"/>
      <c r="G118" s="447"/>
      <c r="H118" s="445"/>
    </row>
    <row r="119" spans="2:8" x14ac:dyDescent="0.2">
      <c r="B119" s="439" t="s">
        <v>552</v>
      </c>
      <c r="C119" s="441">
        <v>59</v>
      </c>
      <c r="D119" s="443" t="s">
        <v>200</v>
      </c>
      <c r="E119" s="94" t="s">
        <v>159</v>
      </c>
      <c r="F119" s="447" t="s">
        <v>153</v>
      </c>
      <c r="G119" s="447" t="s">
        <v>489</v>
      </c>
      <c r="H119" s="445">
        <v>10240</v>
      </c>
    </row>
    <row r="120" spans="2:8" x14ac:dyDescent="0.2">
      <c r="B120" s="439"/>
      <c r="C120" s="441"/>
      <c r="D120" s="443"/>
      <c r="E120" s="94" t="s">
        <v>160</v>
      </c>
      <c r="F120" s="447"/>
      <c r="G120" s="447"/>
      <c r="H120" s="445"/>
    </row>
    <row r="121" spans="2:8" x14ac:dyDescent="0.2">
      <c r="B121" s="439" t="s">
        <v>553</v>
      </c>
      <c r="C121" s="441">
        <v>60</v>
      </c>
      <c r="D121" s="443" t="s">
        <v>201</v>
      </c>
      <c r="E121" s="94" t="s">
        <v>159</v>
      </c>
      <c r="F121" s="447" t="s">
        <v>153</v>
      </c>
      <c r="G121" s="447" t="s">
        <v>489</v>
      </c>
      <c r="H121" s="445">
        <v>6144</v>
      </c>
    </row>
    <row r="122" spans="2:8" x14ac:dyDescent="0.2">
      <c r="B122" s="439"/>
      <c r="C122" s="441"/>
      <c r="D122" s="443"/>
      <c r="E122" s="94" t="s">
        <v>160</v>
      </c>
      <c r="F122" s="447"/>
      <c r="G122" s="447"/>
      <c r="H122" s="445"/>
    </row>
    <row r="123" spans="2:8" x14ac:dyDescent="0.2">
      <c r="B123" s="439" t="s">
        <v>554</v>
      </c>
      <c r="C123" s="441">
        <v>61</v>
      </c>
      <c r="D123" s="443" t="s">
        <v>259</v>
      </c>
      <c r="E123" s="94" t="s">
        <v>159</v>
      </c>
      <c r="F123" s="447" t="s">
        <v>154</v>
      </c>
      <c r="G123" s="447" t="s">
        <v>478</v>
      </c>
      <c r="H123" s="445">
        <v>6144</v>
      </c>
    </row>
    <row r="124" spans="2:8" x14ac:dyDescent="0.2">
      <c r="B124" s="439"/>
      <c r="C124" s="441"/>
      <c r="D124" s="443"/>
      <c r="E124" s="94" t="s">
        <v>160</v>
      </c>
      <c r="F124" s="447"/>
      <c r="G124" s="447"/>
      <c r="H124" s="445"/>
    </row>
    <row r="125" spans="2:8" x14ac:dyDescent="0.2">
      <c r="B125" s="439" t="s">
        <v>555</v>
      </c>
      <c r="C125" s="441">
        <v>62</v>
      </c>
      <c r="D125" s="443" t="s">
        <v>556</v>
      </c>
      <c r="E125" s="94" t="s">
        <v>159</v>
      </c>
      <c r="F125" s="447" t="s">
        <v>154</v>
      </c>
      <c r="G125" s="447" t="s">
        <v>478</v>
      </c>
      <c r="H125" s="445">
        <v>6144</v>
      </c>
    </row>
    <row r="126" spans="2:8" x14ac:dyDescent="0.2">
      <c r="B126" s="439"/>
      <c r="C126" s="441"/>
      <c r="D126" s="443"/>
      <c r="E126" s="94" t="s">
        <v>160</v>
      </c>
      <c r="F126" s="447"/>
      <c r="G126" s="447"/>
      <c r="H126" s="445"/>
    </row>
    <row r="127" spans="2:8" x14ac:dyDescent="0.2">
      <c r="B127" s="439" t="s">
        <v>557</v>
      </c>
      <c r="C127" s="441">
        <v>63</v>
      </c>
      <c r="D127" s="443" t="s">
        <v>189</v>
      </c>
      <c r="E127" s="94" t="s">
        <v>159</v>
      </c>
      <c r="F127" s="447" t="s">
        <v>154</v>
      </c>
      <c r="G127" s="447" t="s">
        <v>478</v>
      </c>
      <c r="H127" s="445">
        <v>6144</v>
      </c>
    </row>
    <row r="128" spans="2:8" x14ac:dyDescent="0.2">
      <c r="B128" s="439"/>
      <c r="C128" s="441"/>
      <c r="D128" s="443"/>
      <c r="E128" s="94" t="s">
        <v>160</v>
      </c>
      <c r="F128" s="447"/>
      <c r="G128" s="447"/>
      <c r="H128" s="445"/>
    </row>
    <row r="129" spans="2:8" x14ac:dyDescent="0.2">
      <c r="B129" s="439" t="s">
        <v>558</v>
      </c>
      <c r="C129" s="441">
        <v>64</v>
      </c>
      <c r="D129" s="443" t="s">
        <v>559</v>
      </c>
      <c r="E129" s="94" t="s">
        <v>159</v>
      </c>
      <c r="F129" s="447" t="s">
        <v>154</v>
      </c>
      <c r="G129" s="447" t="s">
        <v>478</v>
      </c>
      <c r="H129" s="445">
        <v>6144</v>
      </c>
    </row>
    <row r="130" spans="2:8" x14ac:dyDescent="0.2">
      <c r="B130" s="439"/>
      <c r="C130" s="441"/>
      <c r="D130" s="443"/>
      <c r="E130" s="94" t="s">
        <v>160</v>
      </c>
      <c r="F130" s="447"/>
      <c r="G130" s="447"/>
      <c r="H130" s="445"/>
    </row>
    <row r="131" spans="2:8" x14ac:dyDescent="0.2">
      <c r="B131" s="439" t="s">
        <v>560</v>
      </c>
      <c r="C131" s="441">
        <v>65</v>
      </c>
      <c r="D131" s="443" t="s">
        <v>261</v>
      </c>
      <c r="E131" s="94" t="s">
        <v>159</v>
      </c>
      <c r="F131" s="447" t="s">
        <v>154</v>
      </c>
      <c r="G131" s="447" t="s">
        <v>478</v>
      </c>
      <c r="H131" s="445">
        <v>6144</v>
      </c>
    </row>
    <row r="132" spans="2:8" x14ac:dyDescent="0.2">
      <c r="B132" s="439"/>
      <c r="C132" s="441"/>
      <c r="D132" s="443"/>
      <c r="E132" s="94" t="s">
        <v>160</v>
      </c>
      <c r="F132" s="447"/>
      <c r="G132" s="447"/>
      <c r="H132" s="445"/>
    </row>
    <row r="133" spans="2:8" x14ac:dyDescent="0.2">
      <c r="B133" s="439" t="s">
        <v>561</v>
      </c>
      <c r="C133" s="441">
        <v>66</v>
      </c>
      <c r="D133" s="443" t="s">
        <v>263</v>
      </c>
      <c r="E133" s="94" t="s">
        <v>159</v>
      </c>
      <c r="F133" s="447" t="s">
        <v>154</v>
      </c>
      <c r="G133" s="447" t="s">
        <v>478</v>
      </c>
      <c r="H133" s="445">
        <v>15360</v>
      </c>
    </row>
    <row r="134" spans="2:8" x14ac:dyDescent="0.2">
      <c r="B134" s="439"/>
      <c r="C134" s="441"/>
      <c r="D134" s="443"/>
      <c r="E134" s="94" t="s">
        <v>160</v>
      </c>
      <c r="F134" s="447"/>
      <c r="G134" s="447"/>
      <c r="H134" s="445"/>
    </row>
    <row r="135" spans="2:8" x14ac:dyDescent="0.2">
      <c r="B135" s="439" t="s">
        <v>562</v>
      </c>
      <c r="C135" s="441">
        <v>67</v>
      </c>
      <c r="D135" s="443" t="s">
        <v>287</v>
      </c>
      <c r="E135" s="94" t="s">
        <v>159</v>
      </c>
      <c r="F135" s="447" t="s">
        <v>154</v>
      </c>
      <c r="G135" s="447" t="s">
        <v>489</v>
      </c>
      <c r="H135" s="445">
        <v>6144</v>
      </c>
    </row>
    <row r="136" spans="2:8" x14ac:dyDescent="0.2">
      <c r="B136" s="439"/>
      <c r="C136" s="441"/>
      <c r="D136" s="443"/>
      <c r="E136" s="94" t="s">
        <v>160</v>
      </c>
      <c r="F136" s="447"/>
      <c r="G136" s="447"/>
      <c r="H136" s="445"/>
    </row>
    <row r="137" spans="2:8" x14ac:dyDescent="0.2">
      <c r="B137" s="439" t="s">
        <v>563</v>
      </c>
      <c r="C137" s="441">
        <v>68</v>
      </c>
      <c r="D137" s="443" t="s">
        <v>202</v>
      </c>
      <c r="E137" s="94" t="s">
        <v>159</v>
      </c>
      <c r="F137" s="447" t="s">
        <v>154</v>
      </c>
      <c r="G137" s="447" t="s">
        <v>489</v>
      </c>
      <c r="H137" s="445">
        <v>6144</v>
      </c>
    </row>
    <row r="138" spans="2:8" x14ac:dyDescent="0.2">
      <c r="B138" s="439"/>
      <c r="C138" s="441"/>
      <c r="D138" s="443"/>
      <c r="E138" s="94" t="s">
        <v>160</v>
      </c>
      <c r="F138" s="447"/>
      <c r="G138" s="447"/>
      <c r="H138" s="445"/>
    </row>
    <row r="139" spans="2:8" x14ac:dyDescent="0.2">
      <c r="B139" s="439" t="s">
        <v>564</v>
      </c>
      <c r="C139" s="441">
        <v>69</v>
      </c>
      <c r="D139" s="443" t="s">
        <v>203</v>
      </c>
      <c r="E139" s="94" t="s">
        <v>159</v>
      </c>
      <c r="F139" s="447" t="s">
        <v>154</v>
      </c>
      <c r="G139" s="447" t="s">
        <v>489</v>
      </c>
      <c r="H139" s="445">
        <v>6144</v>
      </c>
    </row>
    <row r="140" spans="2:8" x14ac:dyDescent="0.2">
      <c r="B140" s="439"/>
      <c r="C140" s="441"/>
      <c r="D140" s="443"/>
      <c r="E140" s="94" t="s">
        <v>160</v>
      </c>
      <c r="F140" s="447"/>
      <c r="G140" s="447"/>
      <c r="H140" s="445"/>
    </row>
    <row r="141" spans="2:8" x14ac:dyDescent="0.2">
      <c r="B141" s="439" t="s">
        <v>565</v>
      </c>
      <c r="C141" s="441">
        <v>70</v>
      </c>
      <c r="D141" s="443" t="s">
        <v>262</v>
      </c>
      <c r="E141" s="94" t="s">
        <v>159</v>
      </c>
      <c r="F141" s="447" t="s">
        <v>154</v>
      </c>
      <c r="G141" s="447" t="s">
        <v>478</v>
      </c>
      <c r="H141" s="445">
        <v>10240</v>
      </c>
    </row>
    <row r="142" spans="2:8" x14ac:dyDescent="0.2">
      <c r="B142" s="439"/>
      <c r="C142" s="441"/>
      <c r="D142" s="443"/>
      <c r="E142" s="94" t="s">
        <v>160</v>
      </c>
      <c r="F142" s="447"/>
      <c r="G142" s="447"/>
      <c r="H142" s="445"/>
    </row>
    <row r="143" spans="2:8" x14ac:dyDescent="0.2">
      <c r="B143" s="439" t="s">
        <v>566</v>
      </c>
      <c r="C143" s="441">
        <v>71</v>
      </c>
      <c r="D143" s="443" t="s">
        <v>204</v>
      </c>
      <c r="E143" s="94" t="s">
        <v>159</v>
      </c>
      <c r="F143" s="447" t="s">
        <v>153</v>
      </c>
      <c r="G143" s="447" t="s">
        <v>489</v>
      </c>
      <c r="H143" s="445">
        <v>6144</v>
      </c>
    </row>
    <row r="144" spans="2:8" x14ac:dyDescent="0.2">
      <c r="B144" s="439"/>
      <c r="C144" s="441"/>
      <c r="D144" s="443"/>
      <c r="E144" s="94" t="s">
        <v>160</v>
      </c>
      <c r="F144" s="447"/>
      <c r="G144" s="447"/>
      <c r="H144" s="445"/>
    </row>
    <row r="145" spans="2:8" x14ac:dyDescent="0.2">
      <c r="B145" s="439" t="s">
        <v>567</v>
      </c>
      <c r="C145" s="441">
        <v>72</v>
      </c>
      <c r="D145" s="443" t="s">
        <v>568</v>
      </c>
      <c r="E145" s="94" t="s">
        <v>159</v>
      </c>
      <c r="F145" s="447" t="s">
        <v>152</v>
      </c>
      <c r="G145" s="447" t="s">
        <v>480</v>
      </c>
      <c r="H145" s="445">
        <v>30720</v>
      </c>
    </row>
    <row r="146" spans="2:8" x14ac:dyDescent="0.2">
      <c r="B146" s="439"/>
      <c r="C146" s="441"/>
      <c r="D146" s="443"/>
      <c r="E146" s="94" t="s">
        <v>160</v>
      </c>
      <c r="F146" s="447"/>
      <c r="G146" s="447"/>
      <c r="H146" s="445"/>
    </row>
    <row r="147" spans="2:8" x14ac:dyDescent="0.2">
      <c r="B147" s="439" t="s">
        <v>569</v>
      </c>
      <c r="C147" s="441">
        <v>73</v>
      </c>
      <c r="D147" s="443" t="s">
        <v>570</v>
      </c>
      <c r="E147" s="94" t="s">
        <v>159</v>
      </c>
      <c r="F147" s="447" t="s">
        <v>152</v>
      </c>
      <c r="G147" s="447" t="s">
        <v>480</v>
      </c>
      <c r="H147" s="445">
        <v>22528</v>
      </c>
    </row>
    <row r="148" spans="2:8" x14ac:dyDescent="0.2">
      <c r="B148" s="439"/>
      <c r="C148" s="441"/>
      <c r="D148" s="443"/>
      <c r="E148" s="94" t="s">
        <v>160</v>
      </c>
      <c r="F148" s="447"/>
      <c r="G148" s="447"/>
      <c r="H148" s="445"/>
    </row>
    <row r="149" spans="2:8" x14ac:dyDescent="0.2">
      <c r="B149" s="439" t="s">
        <v>571</v>
      </c>
      <c r="C149" s="441">
        <v>74</v>
      </c>
      <c r="D149" s="443" t="s">
        <v>205</v>
      </c>
      <c r="E149" s="94" t="s">
        <v>159</v>
      </c>
      <c r="F149" s="447" t="s">
        <v>153</v>
      </c>
      <c r="G149" s="447" t="s">
        <v>489</v>
      </c>
      <c r="H149" s="445">
        <v>6144</v>
      </c>
    </row>
    <row r="150" spans="2:8" x14ac:dyDescent="0.2">
      <c r="B150" s="439"/>
      <c r="C150" s="441"/>
      <c r="D150" s="443"/>
      <c r="E150" s="94" t="s">
        <v>160</v>
      </c>
      <c r="F150" s="447"/>
      <c r="G150" s="447"/>
      <c r="H150" s="445"/>
    </row>
    <row r="151" spans="2:8" x14ac:dyDescent="0.2">
      <c r="B151" s="439" t="s">
        <v>572</v>
      </c>
      <c r="C151" s="441">
        <v>75</v>
      </c>
      <c r="D151" s="443" t="s">
        <v>206</v>
      </c>
      <c r="E151" s="94" t="s">
        <v>159</v>
      </c>
      <c r="F151" s="447" t="s">
        <v>154</v>
      </c>
      <c r="G151" s="447" t="s">
        <v>489</v>
      </c>
      <c r="H151" s="445">
        <v>6144</v>
      </c>
    </row>
    <row r="152" spans="2:8" x14ac:dyDescent="0.2">
      <c r="B152" s="439"/>
      <c r="C152" s="441"/>
      <c r="D152" s="443"/>
      <c r="E152" s="94" t="s">
        <v>160</v>
      </c>
      <c r="F152" s="447"/>
      <c r="G152" s="447"/>
      <c r="H152" s="445"/>
    </row>
    <row r="153" spans="2:8" x14ac:dyDescent="0.2">
      <c r="B153" s="439" t="s">
        <v>573</v>
      </c>
      <c r="C153" s="441">
        <v>76</v>
      </c>
      <c r="D153" s="443" t="s">
        <v>265</v>
      </c>
      <c r="E153" s="94" t="s">
        <v>159</v>
      </c>
      <c r="F153" s="447" t="s">
        <v>154</v>
      </c>
      <c r="G153" s="447" t="s">
        <v>478</v>
      </c>
      <c r="H153" s="445">
        <v>6144</v>
      </c>
    </row>
    <row r="154" spans="2:8" x14ac:dyDescent="0.2">
      <c r="B154" s="439"/>
      <c r="C154" s="441"/>
      <c r="D154" s="443"/>
      <c r="E154" s="94" t="s">
        <v>160</v>
      </c>
      <c r="F154" s="447"/>
      <c r="G154" s="447"/>
      <c r="H154" s="445"/>
    </row>
    <row r="155" spans="2:8" x14ac:dyDescent="0.2">
      <c r="B155" s="439" t="s">
        <v>574</v>
      </c>
      <c r="C155" s="441">
        <v>77</v>
      </c>
      <c r="D155" s="443" t="s">
        <v>575</v>
      </c>
      <c r="E155" s="94" t="s">
        <v>159</v>
      </c>
      <c r="F155" s="447" t="s">
        <v>154</v>
      </c>
      <c r="G155" s="447" t="s">
        <v>478</v>
      </c>
      <c r="H155" s="445">
        <v>6144</v>
      </c>
    </row>
    <row r="156" spans="2:8" x14ac:dyDescent="0.2">
      <c r="B156" s="439"/>
      <c r="C156" s="441"/>
      <c r="D156" s="443"/>
      <c r="E156" s="94" t="s">
        <v>160</v>
      </c>
      <c r="F156" s="447"/>
      <c r="G156" s="447"/>
      <c r="H156" s="445"/>
    </row>
    <row r="157" spans="2:8" x14ac:dyDescent="0.2">
      <c r="B157" s="439" t="s">
        <v>576</v>
      </c>
      <c r="C157" s="441">
        <v>78</v>
      </c>
      <c r="D157" s="443" t="s">
        <v>185</v>
      </c>
      <c r="E157" s="94" t="s">
        <v>159</v>
      </c>
      <c r="F157" s="447" t="s">
        <v>153</v>
      </c>
      <c r="G157" s="447" t="s">
        <v>489</v>
      </c>
      <c r="H157" s="445">
        <v>10240</v>
      </c>
    </row>
    <row r="158" spans="2:8" x14ac:dyDescent="0.2">
      <c r="B158" s="439"/>
      <c r="C158" s="441"/>
      <c r="D158" s="443"/>
      <c r="E158" s="94" t="s">
        <v>160</v>
      </c>
      <c r="F158" s="447"/>
      <c r="G158" s="447"/>
      <c r="H158" s="445"/>
    </row>
    <row r="159" spans="2:8" x14ac:dyDescent="0.2">
      <c r="B159" s="439" t="s">
        <v>577</v>
      </c>
      <c r="C159" s="441">
        <v>79</v>
      </c>
      <c r="D159" s="443" t="s">
        <v>133</v>
      </c>
      <c r="E159" s="94" t="s">
        <v>159</v>
      </c>
      <c r="F159" s="447" t="s">
        <v>152</v>
      </c>
      <c r="G159" s="447" t="s">
        <v>480</v>
      </c>
      <c r="H159" s="445">
        <v>16384</v>
      </c>
    </row>
    <row r="160" spans="2:8" x14ac:dyDescent="0.2">
      <c r="B160" s="439"/>
      <c r="C160" s="441"/>
      <c r="D160" s="443"/>
      <c r="E160" s="94" t="s">
        <v>160</v>
      </c>
      <c r="F160" s="447"/>
      <c r="G160" s="447"/>
      <c r="H160" s="445"/>
    </row>
    <row r="161" spans="2:8" x14ac:dyDescent="0.2">
      <c r="B161" s="439" t="s">
        <v>578</v>
      </c>
      <c r="C161" s="441">
        <v>80</v>
      </c>
      <c r="D161" s="443" t="s">
        <v>288</v>
      </c>
      <c r="E161" s="94" t="s">
        <v>159</v>
      </c>
      <c r="F161" s="447" t="s">
        <v>154</v>
      </c>
      <c r="G161" s="447" t="s">
        <v>478</v>
      </c>
      <c r="H161" s="445">
        <v>6144</v>
      </c>
    </row>
    <row r="162" spans="2:8" x14ac:dyDescent="0.2">
      <c r="B162" s="439"/>
      <c r="C162" s="441"/>
      <c r="D162" s="443"/>
      <c r="E162" s="94" t="s">
        <v>160</v>
      </c>
      <c r="F162" s="447"/>
      <c r="G162" s="447"/>
      <c r="H162" s="445"/>
    </row>
    <row r="163" spans="2:8" x14ac:dyDescent="0.2">
      <c r="B163" s="439" t="s">
        <v>579</v>
      </c>
      <c r="C163" s="441">
        <v>81</v>
      </c>
      <c r="D163" s="443" t="s">
        <v>207</v>
      </c>
      <c r="E163" s="94" t="s">
        <v>159</v>
      </c>
      <c r="F163" s="447" t="s">
        <v>153</v>
      </c>
      <c r="G163" s="447" t="s">
        <v>489</v>
      </c>
      <c r="H163" s="445">
        <v>6144</v>
      </c>
    </row>
    <row r="164" spans="2:8" x14ac:dyDescent="0.2">
      <c r="B164" s="439"/>
      <c r="C164" s="441"/>
      <c r="D164" s="443"/>
      <c r="E164" s="94" t="s">
        <v>160</v>
      </c>
      <c r="F164" s="447"/>
      <c r="G164" s="447"/>
      <c r="H164" s="445"/>
    </row>
    <row r="165" spans="2:8" x14ac:dyDescent="0.2">
      <c r="B165" s="439" t="s">
        <v>580</v>
      </c>
      <c r="C165" s="441">
        <v>82</v>
      </c>
      <c r="D165" s="443" t="s">
        <v>186</v>
      </c>
      <c r="E165" s="94" t="s">
        <v>159</v>
      </c>
      <c r="F165" s="447" t="s">
        <v>154</v>
      </c>
      <c r="G165" s="447" t="s">
        <v>489</v>
      </c>
      <c r="H165" s="445">
        <v>6144</v>
      </c>
    </row>
    <row r="166" spans="2:8" x14ac:dyDescent="0.2">
      <c r="B166" s="439"/>
      <c r="C166" s="441"/>
      <c r="D166" s="443"/>
      <c r="E166" s="94" t="s">
        <v>160</v>
      </c>
      <c r="F166" s="447"/>
      <c r="G166" s="447"/>
      <c r="H166" s="445"/>
    </row>
    <row r="167" spans="2:8" x14ac:dyDescent="0.2">
      <c r="B167" s="439" t="s">
        <v>581</v>
      </c>
      <c r="C167" s="441">
        <v>83</v>
      </c>
      <c r="D167" s="443" t="s">
        <v>582</v>
      </c>
      <c r="E167" s="94" t="s">
        <v>159</v>
      </c>
      <c r="F167" s="447" t="s">
        <v>152</v>
      </c>
      <c r="G167" s="447" t="s">
        <v>480</v>
      </c>
      <c r="H167" s="445">
        <v>30720</v>
      </c>
    </row>
    <row r="168" spans="2:8" x14ac:dyDescent="0.2">
      <c r="B168" s="439"/>
      <c r="C168" s="441"/>
      <c r="D168" s="443"/>
      <c r="E168" s="94" t="s">
        <v>160</v>
      </c>
      <c r="F168" s="447"/>
      <c r="G168" s="447"/>
      <c r="H168" s="445"/>
    </row>
    <row r="169" spans="2:8" x14ac:dyDescent="0.2">
      <c r="B169" s="439" t="s">
        <v>583</v>
      </c>
      <c r="C169" s="441">
        <v>84</v>
      </c>
      <c r="D169" s="443" t="s">
        <v>268</v>
      </c>
      <c r="E169" s="94" t="s">
        <v>159</v>
      </c>
      <c r="F169" s="447" t="s">
        <v>154</v>
      </c>
      <c r="G169" s="447" t="s">
        <v>478</v>
      </c>
      <c r="H169" s="445"/>
    </row>
    <row r="170" spans="2:8" x14ac:dyDescent="0.2">
      <c r="B170" s="439"/>
      <c r="C170" s="441"/>
      <c r="D170" s="443"/>
      <c r="E170" s="94" t="s">
        <v>160</v>
      </c>
      <c r="F170" s="447"/>
      <c r="G170" s="447"/>
      <c r="H170" s="445"/>
    </row>
    <row r="171" spans="2:8" x14ac:dyDescent="0.2">
      <c r="B171" s="439" t="s">
        <v>584</v>
      </c>
      <c r="C171" s="441">
        <v>85</v>
      </c>
      <c r="D171" s="443" t="s">
        <v>195</v>
      </c>
      <c r="E171" s="94" t="s">
        <v>159</v>
      </c>
      <c r="F171" s="447" t="s">
        <v>153</v>
      </c>
      <c r="G171" s="447" t="s">
        <v>489</v>
      </c>
      <c r="H171" s="445">
        <v>10240</v>
      </c>
    </row>
    <row r="172" spans="2:8" x14ac:dyDescent="0.2">
      <c r="B172" s="439"/>
      <c r="C172" s="441"/>
      <c r="D172" s="443"/>
      <c r="E172" s="94" t="s">
        <v>160</v>
      </c>
      <c r="F172" s="447"/>
      <c r="G172" s="447"/>
      <c r="H172" s="445"/>
    </row>
    <row r="173" spans="2:8" x14ac:dyDescent="0.2">
      <c r="B173" s="439" t="s">
        <v>585</v>
      </c>
      <c r="C173" s="441">
        <v>86</v>
      </c>
      <c r="D173" s="443" t="s">
        <v>267</v>
      </c>
      <c r="E173" s="94" t="s">
        <v>159</v>
      </c>
      <c r="F173" s="447" t="s">
        <v>154</v>
      </c>
      <c r="G173" s="447" t="s">
        <v>478</v>
      </c>
      <c r="H173" s="445">
        <v>10240</v>
      </c>
    </row>
    <row r="174" spans="2:8" x14ac:dyDescent="0.2">
      <c r="B174" s="439"/>
      <c r="C174" s="441"/>
      <c r="D174" s="443"/>
      <c r="E174" s="94" t="s">
        <v>160</v>
      </c>
      <c r="F174" s="447"/>
      <c r="G174" s="447"/>
      <c r="H174" s="445"/>
    </row>
    <row r="175" spans="2:8" x14ac:dyDescent="0.2">
      <c r="B175" s="439" t="s">
        <v>586</v>
      </c>
      <c r="C175" s="441">
        <v>87</v>
      </c>
      <c r="D175" s="443" t="s">
        <v>266</v>
      </c>
      <c r="E175" s="94" t="s">
        <v>159</v>
      </c>
      <c r="F175" s="447" t="s">
        <v>154</v>
      </c>
      <c r="G175" s="447" t="s">
        <v>478</v>
      </c>
      <c r="H175" s="445">
        <v>6144</v>
      </c>
    </row>
    <row r="176" spans="2:8" x14ac:dyDescent="0.2">
      <c r="B176" s="439"/>
      <c r="C176" s="441"/>
      <c r="D176" s="443"/>
      <c r="E176" s="94" t="s">
        <v>160</v>
      </c>
      <c r="F176" s="447"/>
      <c r="G176" s="447"/>
      <c r="H176" s="445"/>
    </row>
    <row r="177" spans="2:8" x14ac:dyDescent="0.2">
      <c r="B177" s="439" t="s">
        <v>587</v>
      </c>
      <c r="C177" s="441">
        <v>88</v>
      </c>
      <c r="D177" s="443" t="s">
        <v>269</v>
      </c>
      <c r="E177" s="94" t="s">
        <v>159</v>
      </c>
      <c r="F177" s="447" t="s">
        <v>154</v>
      </c>
      <c r="G177" s="447" t="s">
        <v>478</v>
      </c>
      <c r="H177" s="445">
        <v>6144</v>
      </c>
    </row>
    <row r="178" spans="2:8" x14ac:dyDescent="0.2">
      <c r="B178" s="439"/>
      <c r="C178" s="441"/>
      <c r="D178" s="443"/>
      <c r="E178" s="94" t="s">
        <v>160</v>
      </c>
      <c r="F178" s="447"/>
      <c r="G178" s="447"/>
      <c r="H178" s="445"/>
    </row>
    <row r="179" spans="2:8" x14ac:dyDescent="0.2">
      <c r="B179" s="439" t="s">
        <v>588</v>
      </c>
      <c r="C179" s="441">
        <v>89</v>
      </c>
      <c r="D179" s="443" t="s">
        <v>119</v>
      </c>
      <c r="E179" s="94" t="s">
        <v>159</v>
      </c>
      <c r="F179" s="447" t="s">
        <v>151</v>
      </c>
      <c r="G179" s="447" t="s">
        <v>480</v>
      </c>
      <c r="H179" s="445">
        <v>819200</v>
      </c>
    </row>
    <row r="180" spans="2:8" x14ac:dyDescent="0.2">
      <c r="B180" s="439"/>
      <c r="C180" s="441"/>
      <c r="D180" s="443"/>
      <c r="E180" s="94" t="s">
        <v>160</v>
      </c>
      <c r="F180" s="447"/>
      <c r="G180" s="447"/>
      <c r="H180" s="445"/>
    </row>
    <row r="181" spans="2:8" x14ac:dyDescent="0.2">
      <c r="B181" s="439" t="s">
        <v>589</v>
      </c>
      <c r="C181" s="441">
        <v>90</v>
      </c>
      <c r="D181" s="443" t="s">
        <v>235</v>
      </c>
      <c r="E181" s="94" t="s">
        <v>159</v>
      </c>
      <c r="F181" s="447" t="s">
        <v>154</v>
      </c>
      <c r="G181" s="447" t="s">
        <v>478</v>
      </c>
      <c r="H181" s="445">
        <v>6144</v>
      </c>
    </row>
    <row r="182" spans="2:8" x14ac:dyDescent="0.2">
      <c r="B182" s="439"/>
      <c r="C182" s="441"/>
      <c r="D182" s="443"/>
      <c r="E182" s="94" t="s">
        <v>160</v>
      </c>
      <c r="F182" s="447"/>
      <c r="G182" s="447"/>
      <c r="H182" s="445"/>
    </row>
    <row r="183" spans="2:8" x14ac:dyDescent="0.2">
      <c r="B183" s="439" t="s">
        <v>590</v>
      </c>
      <c r="C183" s="441">
        <v>91</v>
      </c>
      <c r="D183" s="443" t="s">
        <v>187</v>
      </c>
      <c r="E183" s="94" t="s">
        <v>159</v>
      </c>
      <c r="F183" s="447" t="s">
        <v>153</v>
      </c>
      <c r="G183" s="447" t="s">
        <v>489</v>
      </c>
      <c r="H183" s="445">
        <v>6144</v>
      </c>
    </row>
    <row r="184" spans="2:8" x14ac:dyDescent="0.2">
      <c r="B184" s="439"/>
      <c r="C184" s="441"/>
      <c r="D184" s="443"/>
      <c r="E184" s="94" t="s">
        <v>160</v>
      </c>
      <c r="F184" s="447"/>
      <c r="G184" s="447"/>
      <c r="H184" s="445"/>
    </row>
    <row r="185" spans="2:8" x14ac:dyDescent="0.2">
      <c r="B185" s="439" t="s">
        <v>591</v>
      </c>
      <c r="C185" s="441">
        <v>92</v>
      </c>
      <c r="D185" s="443" t="s">
        <v>270</v>
      </c>
      <c r="E185" s="94" t="s">
        <v>159</v>
      </c>
      <c r="F185" s="447" t="s">
        <v>154</v>
      </c>
      <c r="G185" s="447" t="s">
        <v>478</v>
      </c>
      <c r="H185" s="445">
        <v>10240</v>
      </c>
    </row>
    <row r="186" spans="2:8" x14ac:dyDescent="0.2">
      <c r="B186" s="439"/>
      <c r="C186" s="441"/>
      <c r="D186" s="443"/>
      <c r="E186" s="94" t="s">
        <v>160</v>
      </c>
      <c r="F186" s="447"/>
      <c r="G186" s="447"/>
      <c r="H186" s="445"/>
    </row>
    <row r="187" spans="2:8" x14ac:dyDescent="0.2">
      <c r="B187" s="439" t="s">
        <v>592</v>
      </c>
      <c r="C187" s="441">
        <v>93</v>
      </c>
      <c r="D187" s="443" t="s">
        <v>364</v>
      </c>
      <c r="E187" s="94" t="s">
        <v>159</v>
      </c>
      <c r="F187" s="447" t="s">
        <v>152</v>
      </c>
      <c r="G187" s="447" t="s">
        <v>478</v>
      </c>
      <c r="H187" s="445">
        <v>204800</v>
      </c>
    </row>
    <row r="188" spans="2:8" x14ac:dyDescent="0.2">
      <c r="B188" s="439"/>
      <c r="C188" s="441"/>
      <c r="D188" s="443"/>
      <c r="E188" s="94" t="s">
        <v>160</v>
      </c>
      <c r="F188" s="447"/>
      <c r="G188" s="447"/>
      <c r="H188" s="445"/>
    </row>
    <row r="189" spans="2:8" x14ac:dyDescent="0.2">
      <c r="B189" s="439" t="s">
        <v>593</v>
      </c>
      <c r="C189" s="441">
        <v>94</v>
      </c>
      <c r="D189" s="443" t="s">
        <v>594</v>
      </c>
      <c r="E189" s="94" t="s">
        <v>159</v>
      </c>
      <c r="F189" s="447" t="s">
        <v>152</v>
      </c>
      <c r="G189" s="447" t="s">
        <v>480</v>
      </c>
      <c r="H189" s="445">
        <v>30720</v>
      </c>
    </row>
    <row r="190" spans="2:8" x14ac:dyDescent="0.2">
      <c r="B190" s="439"/>
      <c r="C190" s="441"/>
      <c r="D190" s="443"/>
      <c r="E190" s="94" t="s">
        <v>160</v>
      </c>
      <c r="F190" s="447"/>
      <c r="G190" s="447"/>
      <c r="H190" s="445"/>
    </row>
    <row r="191" spans="2:8" x14ac:dyDescent="0.2">
      <c r="B191" s="439" t="s">
        <v>595</v>
      </c>
      <c r="C191" s="441">
        <v>95</v>
      </c>
      <c r="D191" s="443" t="s">
        <v>596</v>
      </c>
      <c r="E191" s="94" t="s">
        <v>159</v>
      </c>
      <c r="F191" s="447" t="s">
        <v>152</v>
      </c>
      <c r="G191" s="447" t="s">
        <v>478</v>
      </c>
      <c r="H191" s="445">
        <v>204800</v>
      </c>
    </row>
    <row r="192" spans="2:8" x14ac:dyDescent="0.2">
      <c r="B192" s="439"/>
      <c r="C192" s="441"/>
      <c r="D192" s="443"/>
      <c r="E192" s="94" t="s">
        <v>160</v>
      </c>
      <c r="F192" s="447"/>
      <c r="G192" s="447"/>
      <c r="H192" s="445"/>
    </row>
    <row r="193" spans="2:8" x14ac:dyDescent="0.2">
      <c r="B193" s="439" t="s">
        <v>597</v>
      </c>
      <c r="C193" s="441">
        <v>96</v>
      </c>
      <c r="D193" s="443" t="s">
        <v>141</v>
      </c>
      <c r="E193" s="94" t="s">
        <v>159</v>
      </c>
      <c r="F193" s="447" t="s">
        <v>152</v>
      </c>
      <c r="G193" s="447" t="s">
        <v>478</v>
      </c>
      <c r="H193" s="445"/>
    </row>
    <row r="194" spans="2:8" x14ac:dyDescent="0.2">
      <c r="B194" s="439"/>
      <c r="C194" s="441"/>
      <c r="D194" s="443"/>
      <c r="E194" s="94" t="s">
        <v>160</v>
      </c>
      <c r="F194" s="447"/>
      <c r="G194" s="447"/>
      <c r="H194" s="445"/>
    </row>
    <row r="195" spans="2:8" x14ac:dyDescent="0.2">
      <c r="B195" s="439" t="s">
        <v>598</v>
      </c>
      <c r="C195" s="441">
        <v>97</v>
      </c>
      <c r="D195" s="443" t="s">
        <v>167</v>
      </c>
      <c r="E195" s="94" t="s">
        <v>159</v>
      </c>
      <c r="F195" s="447" t="s">
        <v>154</v>
      </c>
      <c r="G195" s="447" t="s">
        <v>478</v>
      </c>
      <c r="H195" s="445">
        <v>9216</v>
      </c>
    </row>
    <row r="196" spans="2:8" x14ac:dyDescent="0.2">
      <c r="B196" s="439"/>
      <c r="C196" s="441"/>
      <c r="D196" s="443"/>
      <c r="E196" s="94" t="s">
        <v>160</v>
      </c>
      <c r="F196" s="447"/>
      <c r="G196" s="447"/>
      <c r="H196" s="445"/>
    </row>
    <row r="197" spans="2:8" x14ac:dyDescent="0.2">
      <c r="B197" s="439" t="s">
        <v>599</v>
      </c>
      <c r="C197" s="441">
        <v>98</v>
      </c>
      <c r="D197" s="443" t="s">
        <v>600</v>
      </c>
      <c r="E197" s="94" t="s">
        <v>159</v>
      </c>
      <c r="F197" s="447" t="s">
        <v>154</v>
      </c>
      <c r="G197" s="447" t="s">
        <v>489</v>
      </c>
      <c r="H197" s="445">
        <v>6144</v>
      </c>
    </row>
    <row r="198" spans="2:8" x14ac:dyDescent="0.2">
      <c r="B198" s="439"/>
      <c r="C198" s="441"/>
      <c r="D198" s="443"/>
      <c r="E198" s="94" t="s">
        <v>160</v>
      </c>
      <c r="F198" s="447"/>
      <c r="G198" s="447"/>
      <c r="H198" s="445"/>
    </row>
    <row r="199" spans="2:8" x14ac:dyDescent="0.2">
      <c r="B199" s="439" t="s">
        <v>601</v>
      </c>
      <c r="C199" s="441">
        <v>99</v>
      </c>
      <c r="D199" s="443" t="s">
        <v>602</v>
      </c>
      <c r="E199" s="94" t="s">
        <v>159</v>
      </c>
      <c r="F199" s="447" t="s">
        <v>153</v>
      </c>
      <c r="G199" s="447" t="s">
        <v>489</v>
      </c>
      <c r="H199" s="445">
        <v>6144</v>
      </c>
    </row>
    <row r="200" spans="2:8" x14ac:dyDescent="0.2">
      <c r="B200" s="439"/>
      <c r="C200" s="441"/>
      <c r="D200" s="443"/>
      <c r="E200" s="94" t="s">
        <v>160</v>
      </c>
      <c r="F200" s="447"/>
      <c r="G200" s="447"/>
      <c r="H200" s="445"/>
    </row>
    <row r="201" spans="2:8" x14ac:dyDescent="0.2">
      <c r="B201" s="439" t="s">
        <v>603</v>
      </c>
      <c r="C201" s="441">
        <v>100</v>
      </c>
      <c r="D201" s="443" t="s">
        <v>161</v>
      </c>
      <c r="E201" s="94" t="s">
        <v>159</v>
      </c>
      <c r="F201" s="447" t="s">
        <v>154</v>
      </c>
      <c r="G201" s="447" t="s">
        <v>478</v>
      </c>
      <c r="H201" s="445">
        <v>6144</v>
      </c>
    </row>
    <row r="202" spans="2:8" x14ac:dyDescent="0.2">
      <c r="B202" s="439"/>
      <c r="C202" s="441"/>
      <c r="D202" s="443"/>
      <c r="E202" s="94" t="s">
        <v>160</v>
      </c>
      <c r="F202" s="447"/>
      <c r="G202" s="447"/>
      <c r="H202" s="445"/>
    </row>
    <row r="203" spans="2:8" x14ac:dyDescent="0.2">
      <c r="B203" s="439" t="s">
        <v>604</v>
      </c>
      <c r="C203" s="441">
        <v>101</v>
      </c>
      <c r="D203" s="443" t="s">
        <v>605</v>
      </c>
      <c r="E203" s="94" t="s">
        <v>159</v>
      </c>
      <c r="F203" s="447" t="s">
        <v>154</v>
      </c>
      <c r="G203" s="447" t="s">
        <v>478</v>
      </c>
      <c r="H203" s="445">
        <v>6144</v>
      </c>
    </row>
    <row r="204" spans="2:8" x14ac:dyDescent="0.2">
      <c r="B204" s="439"/>
      <c r="C204" s="441"/>
      <c r="D204" s="443"/>
      <c r="E204" s="94" t="s">
        <v>160</v>
      </c>
      <c r="F204" s="447"/>
      <c r="G204" s="447"/>
      <c r="H204" s="445"/>
    </row>
    <row r="205" spans="2:8" x14ac:dyDescent="0.2">
      <c r="B205" s="439" t="s">
        <v>606</v>
      </c>
      <c r="C205" s="441">
        <v>102</v>
      </c>
      <c r="D205" s="443" t="s">
        <v>607</v>
      </c>
      <c r="E205" s="94" t="s">
        <v>159</v>
      </c>
      <c r="F205" s="447" t="s">
        <v>154</v>
      </c>
      <c r="G205" s="447" t="s">
        <v>478</v>
      </c>
      <c r="H205" s="445" t="s">
        <v>608</v>
      </c>
    </row>
    <row r="206" spans="2:8" x14ac:dyDescent="0.2">
      <c r="B206" s="439"/>
      <c r="C206" s="441"/>
      <c r="D206" s="443"/>
      <c r="E206" s="94" t="s">
        <v>160</v>
      </c>
      <c r="F206" s="447"/>
      <c r="G206" s="447"/>
      <c r="H206" s="445"/>
    </row>
    <row r="207" spans="2:8" x14ac:dyDescent="0.2">
      <c r="B207" s="439" t="s">
        <v>609</v>
      </c>
      <c r="C207" s="441">
        <v>103</v>
      </c>
      <c r="D207" s="443" t="s">
        <v>610</v>
      </c>
      <c r="E207" s="94" t="s">
        <v>159</v>
      </c>
      <c r="F207" s="447" t="s">
        <v>152</v>
      </c>
      <c r="G207" s="447" t="s">
        <v>480</v>
      </c>
      <c r="H207" s="445">
        <v>9216</v>
      </c>
    </row>
    <row r="208" spans="2:8" x14ac:dyDescent="0.2">
      <c r="B208" s="439"/>
      <c r="C208" s="441"/>
      <c r="D208" s="443"/>
      <c r="E208" s="94" t="s">
        <v>160</v>
      </c>
      <c r="F208" s="447"/>
      <c r="G208" s="447"/>
      <c r="H208" s="445"/>
    </row>
    <row r="209" spans="2:8" x14ac:dyDescent="0.2">
      <c r="B209" s="439" t="s">
        <v>611</v>
      </c>
      <c r="C209" s="441">
        <v>104</v>
      </c>
      <c r="D209" s="443" t="s">
        <v>612</v>
      </c>
      <c r="E209" s="94" t="s">
        <v>159</v>
      </c>
      <c r="F209" s="447" t="s">
        <v>153</v>
      </c>
      <c r="G209" s="447" t="s">
        <v>478</v>
      </c>
      <c r="H209" s="445">
        <v>10240</v>
      </c>
    </row>
    <row r="210" spans="2:8" x14ac:dyDescent="0.2">
      <c r="B210" s="439"/>
      <c r="C210" s="441"/>
      <c r="D210" s="443"/>
      <c r="E210" s="94" t="s">
        <v>160</v>
      </c>
      <c r="F210" s="447"/>
      <c r="G210" s="447"/>
      <c r="H210" s="445"/>
    </row>
    <row r="211" spans="2:8" x14ac:dyDescent="0.2">
      <c r="B211" s="439" t="s">
        <v>613</v>
      </c>
      <c r="C211" s="441">
        <v>105</v>
      </c>
      <c r="D211" s="443" t="s">
        <v>614</v>
      </c>
      <c r="E211" s="94" t="s">
        <v>159</v>
      </c>
      <c r="F211" s="447" t="s">
        <v>154</v>
      </c>
      <c r="G211" s="447" t="s">
        <v>478</v>
      </c>
      <c r="H211" s="445">
        <v>9216</v>
      </c>
    </row>
    <row r="212" spans="2:8" x14ac:dyDescent="0.2">
      <c r="B212" s="439"/>
      <c r="C212" s="441"/>
      <c r="D212" s="443"/>
      <c r="E212" s="94" t="s">
        <v>160</v>
      </c>
      <c r="F212" s="447"/>
      <c r="G212" s="447"/>
      <c r="H212" s="445"/>
    </row>
    <row r="213" spans="2:8" x14ac:dyDescent="0.2">
      <c r="B213" s="439" t="s">
        <v>615</v>
      </c>
      <c r="C213" s="441">
        <v>106</v>
      </c>
      <c r="D213" s="443" t="s">
        <v>228</v>
      </c>
      <c r="E213" s="94" t="s">
        <v>159</v>
      </c>
      <c r="F213" s="447" t="s">
        <v>154</v>
      </c>
      <c r="G213" s="447" t="s">
        <v>478</v>
      </c>
      <c r="H213" s="445">
        <v>6144</v>
      </c>
    </row>
    <row r="214" spans="2:8" x14ac:dyDescent="0.2">
      <c r="B214" s="439"/>
      <c r="C214" s="441"/>
      <c r="D214" s="443"/>
      <c r="E214" s="94" t="s">
        <v>160</v>
      </c>
      <c r="F214" s="447"/>
      <c r="G214" s="447"/>
      <c r="H214" s="445"/>
    </row>
    <row r="215" spans="2:8" x14ac:dyDescent="0.2">
      <c r="B215" s="439" t="s">
        <v>616</v>
      </c>
      <c r="C215" s="441">
        <v>107</v>
      </c>
      <c r="D215" s="443" t="s">
        <v>275</v>
      </c>
      <c r="E215" s="94" t="s">
        <v>159</v>
      </c>
      <c r="F215" s="447" t="s">
        <v>154</v>
      </c>
      <c r="G215" s="447" t="s">
        <v>478</v>
      </c>
      <c r="H215" s="445">
        <v>8192</v>
      </c>
    </row>
    <row r="216" spans="2:8" x14ac:dyDescent="0.2">
      <c r="B216" s="439"/>
      <c r="C216" s="441"/>
      <c r="D216" s="443"/>
      <c r="E216" s="94" t="s">
        <v>160</v>
      </c>
      <c r="F216" s="447"/>
      <c r="G216" s="447"/>
      <c r="H216" s="445"/>
    </row>
    <row r="217" spans="2:8" x14ac:dyDescent="0.2">
      <c r="B217" s="439" t="s">
        <v>617</v>
      </c>
      <c r="C217" s="441">
        <v>108</v>
      </c>
      <c r="D217" s="443" t="s">
        <v>618</v>
      </c>
      <c r="E217" s="94" t="s">
        <v>159</v>
      </c>
      <c r="F217" s="447" t="s">
        <v>154</v>
      </c>
      <c r="G217" s="447" t="s">
        <v>478</v>
      </c>
      <c r="H217" s="445">
        <v>6144</v>
      </c>
    </row>
    <row r="218" spans="2:8" x14ac:dyDescent="0.2">
      <c r="B218" s="439"/>
      <c r="C218" s="441"/>
      <c r="D218" s="443"/>
      <c r="E218" s="94" t="s">
        <v>160</v>
      </c>
      <c r="F218" s="447"/>
      <c r="G218" s="447"/>
      <c r="H218" s="445"/>
    </row>
    <row r="219" spans="2:8" x14ac:dyDescent="0.2">
      <c r="B219" s="439" t="s">
        <v>619</v>
      </c>
      <c r="C219" s="441">
        <v>109</v>
      </c>
      <c r="D219" s="443" t="s">
        <v>273</v>
      </c>
      <c r="E219" s="94" t="s">
        <v>159</v>
      </c>
      <c r="F219" s="447" t="s">
        <v>154</v>
      </c>
      <c r="G219" s="447" t="s">
        <v>478</v>
      </c>
      <c r="H219" s="445">
        <v>6144</v>
      </c>
    </row>
    <row r="220" spans="2:8" x14ac:dyDescent="0.2">
      <c r="B220" s="439"/>
      <c r="C220" s="441"/>
      <c r="D220" s="443"/>
      <c r="E220" s="94" t="s">
        <v>160</v>
      </c>
      <c r="F220" s="447"/>
      <c r="G220" s="447"/>
      <c r="H220" s="445"/>
    </row>
    <row r="221" spans="2:8" x14ac:dyDescent="0.2">
      <c r="B221" s="439" t="s">
        <v>620</v>
      </c>
      <c r="C221" s="441">
        <v>110</v>
      </c>
      <c r="D221" s="443" t="s">
        <v>271</v>
      </c>
      <c r="E221" s="94" t="s">
        <v>159</v>
      </c>
      <c r="F221" s="447" t="s">
        <v>154</v>
      </c>
      <c r="G221" s="447" t="s">
        <v>478</v>
      </c>
      <c r="H221" s="445">
        <v>20480</v>
      </c>
    </row>
    <row r="222" spans="2:8" x14ac:dyDescent="0.2">
      <c r="B222" s="439"/>
      <c r="C222" s="441"/>
      <c r="D222" s="443"/>
      <c r="E222" s="94" t="s">
        <v>160</v>
      </c>
      <c r="F222" s="447"/>
      <c r="G222" s="447"/>
      <c r="H222" s="445"/>
    </row>
    <row r="223" spans="2:8" x14ac:dyDescent="0.2">
      <c r="B223" s="439" t="s">
        <v>621</v>
      </c>
      <c r="C223" s="441">
        <v>111</v>
      </c>
      <c r="D223" s="443" t="s">
        <v>208</v>
      </c>
      <c r="E223" s="94" t="s">
        <v>159</v>
      </c>
      <c r="F223" s="447" t="s">
        <v>154</v>
      </c>
      <c r="G223" s="447" t="s">
        <v>489</v>
      </c>
      <c r="H223" s="445">
        <v>6144</v>
      </c>
    </row>
    <row r="224" spans="2:8" x14ac:dyDescent="0.2">
      <c r="B224" s="439"/>
      <c r="C224" s="441"/>
      <c r="D224" s="443"/>
      <c r="E224" s="94" t="s">
        <v>160</v>
      </c>
      <c r="F224" s="447"/>
      <c r="G224" s="447"/>
      <c r="H224" s="445"/>
    </row>
    <row r="225" spans="2:8" x14ac:dyDescent="0.2">
      <c r="B225" s="439" t="s">
        <v>622</v>
      </c>
      <c r="C225" s="441">
        <v>112</v>
      </c>
      <c r="D225" s="443" t="s">
        <v>274</v>
      </c>
      <c r="E225" s="94" t="s">
        <v>159</v>
      </c>
      <c r="F225" s="447" t="s">
        <v>154</v>
      </c>
      <c r="G225" s="447" t="s">
        <v>478</v>
      </c>
      <c r="H225" s="445">
        <v>6144</v>
      </c>
    </row>
    <row r="226" spans="2:8" x14ac:dyDescent="0.2">
      <c r="B226" s="439"/>
      <c r="C226" s="441"/>
      <c r="D226" s="443"/>
      <c r="E226" s="94" t="s">
        <v>160</v>
      </c>
      <c r="F226" s="447"/>
      <c r="G226" s="447"/>
      <c r="H226" s="445"/>
    </row>
    <row r="227" spans="2:8" x14ac:dyDescent="0.2">
      <c r="B227" s="439" t="s">
        <v>623</v>
      </c>
      <c r="C227" s="441">
        <v>113</v>
      </c>
      <c r="D227" s="443" t="s">
        <v>191</v>
      </c>
      <c r="E227" s="94" t="s">
        <v>159</v>
      </c>
      <c r="F227" s="447" t="s">
        <v>154</v>
      </c>
      <c r="G227" s="447" t="s">
        <v>478</v>
      </c>
      <c r="H227" s="445">
        <v>6144</v>
      </c>
    </row>
    <row r="228" spans="2:8" x14ac:dyDescent="0.2">
      <c r="B228" s="439"/>
      <c r="C228" s="441"/>
      <c r="D228" s="443"/>
      <c r="E228" s="94" t="s">
        <v>160</v>
      </c>
      <c r="F228" s="447"/>
      <c r="G228" s="447"/>
      <c r="H228" s="445"/>
    </row>
    <row r="229" spans="2:8" x14ac:dyDescent="0.2">
      <c r="B229" s="439" t="s">
        <v>624</v>
      </c>
      <c r="C229" s="441">
        <v>114</v>
      </c>
      <c r="D229" s="443" t="s">
        <v>625</v>
      </c>
      <c r="E229" s="94" t="s">
        <v>159</v>
      </c>
      <c r="F229" s="447" t="s">
        <v>152</v>
      </c>
      <c r="G229" s="447" t="s">
        <v>478</v>
      </c>
      <c r="H229" s="445">
        <v>2048</v>
      </c>
    </row>
    <row r="230" spans="2:8" x14ac:dyDescent="0.2">
      <c r="B230" s="439"/>
      <c r="C230" s="441"/>
      <c r="D230" s="443"/>
      <c r="E230" s="94" t="s">
        <v>160</v>
      </c>
      <c r="F230" s="447"/>
      <c r="G230" s="447"/>
      <c r="H230" s="445"/>
    </row>
    <row r="231" spans="2:8" x14ac:dyDescent="0.2">
      <c r="B231" s="439" t="s">
        <v>624</v>
      </c>
      <c r="C231" s="441">
        <v>115</v>
      </c>
      <c r="D231" s="443" t="s">
        <v>626</v>
      </c>
      <c r="E231" s="94" t="s">
        <v>159</v>
      </c>
      <c r="F231" s="447" t="s">
        <v>152</v>
      </c>
      <c r="G231" s="447" t="s">
        <v>478</v>
      </c>
      <c r="H231" s="445">
        <v>1024</v>
      </c>
    </row>
    <row r="232" spans="2:8" x14ac:dyDescent="0.2">
      <c r="B232" s="439"/>
      <c r="C232" s="441"/>
      <c r="D232" s="443"/>
      <c r="E232" s="94" t="s">
        <v>160</v>
      </c>
      <c r="F232" s="447"/>
      <c r="G232" s="447"/>
      <c r="H232" s="445"/>
    </row>
    <row r="233" spans="2:8" x14ac:dyDescent="0.2">
      <c r="B233" s="439" t="s">
        <v>627</v>
      </c>
      <c r="C233" s="441">
        <v>116</v>
      </c>
      <c r="D233" s="443" t="s">
        <v>192</v>
      </c>
      <c r="E233" s="94" t="s">
        <v>159</v>
      </c>
      <c r="F233" s="447" t="s">
        <v>154</v>
      </c>
      <c r="G233" s="447" t="s">
        <v>478</v>
      </c>
      <c r="H233" s="445">
        <v>6144</v>
      </c>
    </row>
    <row r="234" spans="2:8" x14ac:dyDescent="0.2">
      <c r="B234" s="439"/>
      <c r="C234" s="441"/>
      <c r="D234" s="443"/>
      <c r="E234" s="94" t="s">
        <v>160</v>
      </c>
      <c r="F234" s="447"/>
      <c r="G234" s="447"/>
      <c r="H234" s="445"/>
    </row>
    <row r="235" spans="2:8" x14ac:dyDescent="0.2">
      <c r="B235" s="439" t="s">
        <v>628</v>
      </c>
      <c r="C235" s="441">
        <v>117</v>
      </c>
      <c r="D235" s="443" t="s">
        <v>193</v>
      </c>
      <c r="E235" s="94" t="s">
        <v>159</v>
      </c>
      <c r="F235" s="447" t="s">
        <v>154</v>
      </c>
      <c r="G235" s="447" t="s">
        <v>489</v>
      </c>
      <c r="H235" s="445">
        <v>6144</v>
      </c>
    </row>
    <row r="236" spans="2:8" x14ac:dyDescent="0.2">
      <c r="B236" s="439"/>
      <c r="C236" s="441"/>
      <c r="D236" s="443"/>
      <c r="E236" s="94" t="s">
        <v>160</v>
      </c>
      <c r="F236" s="447"/>
      <c r="G236" s="447"/>
      <c r="H236" s="445"/>
    </row>
    <row r="237" spans="2:8" x14ac:dyDescent="0.2">
      <c r="B237" s="439" t="s">
        <v>629</v>
      </c>
      <c r="C237" s="441">
        <v>118</v>
      </c>
      <c r="D237" s="443" t="s">
        <v>279</v>
      </c>
      <c r="E237" s="94" t="s">
        <v>159</v>
      </c>
      <c r="F237" s="447" t="s">
        <v>154</v>
      </c>
      <c r="G237" s="447" t="s">
        <v>478</v>
      </c>
      <c r="H237" s="445">
        <v>6144</v>
      </c>
    </row>
    <row r="238" spans="2:8" x14ac:dyDescent="0.2">
      <c r="B238" s="439"/>
      <c r="C238" s="441"/>
      <c r="D238" s="443"/>
      <c r="E238" s="94" t="s">
        <v>160</v>
      </c>
      <c r="F238" s="447"/>
      <c r="G238" s="447"/>
      <c r="H238" s="445"/>
    </row>
    <row r="239" spans="2:8" x14ac:dyDescent="0.2">
      <c r="B239" s="439" t="s">
        <v>630</v>
      </c>
      <c r="C239" s="441">
        <v>119</v>
      </c>
      <c r="D239" s="443" t="s">
        <v>277</v>
      </c>
      <c r="E239" s="94" t="s">
        <v>159</v>
      </c>
      <c r="F239" s="447" t="s">
        <v>154</v>
      </c>
      <c r="G239" s="447" t="s">
        <v>478</v>
      </c>
      <c r="H239" s="445">
        <v>8192</v>
      </c>
    </row>
    <row r="240" spans="2:8" x14ac:dyDescent="0.2">
      <c r="B240" s="439"/>
      <c r="C240" s="441"/>
      <c r="D240" s="443"/>
      <c r="E240" s="94" t="s">
        <v>160</v>
      </c>
      <c r="F240" s="447"/>
      <c r="G240" s="447"/>
      <c r="H240" s="445"/>
    </row>
    <row r="241" spans="2:8" x14ac:dyDescent="0.2">
      <c r="B241" s="439" t="s">
        <v>631</v>
      </c>
      <c r="C241" s="441">
        <v>120</v>
      </c>
      <c r="D241" s="443" t="s">
        <v>229</v>
      </c>
      <c r="E241" s="94" t="s">
        <v>159</v>
      </c>
      <c r="F241" s="447" t="s">
        <v>153</v>
      </c>
      <c r="G241" s="447" t="s">
        <v>489</v>
      </c>
      <c r="H241" s="445">
        <v>1984</v>
      </c>
    </row>
    <row r="242" spans="2:8" x14ac:dyDescent="0.2">
      <c r="B242" s="439"/>
      <c r="C242" s="441"/>
      <c r="D242" s="443"/>
      <c r="E242" s="94" t="s">
        <v>160</v>
      </c>
      <c r="F242" s="447"/>
      <c r="G242" s="447"/>
      <c r="H242" s="445"/>
    </row>
    <row r="243" spans="2:8" x14ac:dyDescent="0.2">
      <c r="B243" s="439" t="s">
        <v>632</v>
      </c>
      <c r="C243" s="441">
        <v>121</v>
      </c>
      <c r="D243" s="443" t="s">
        <v>165</v>
      </c>
      <c r="E243" s="94" t="s">
        <v>159</v>
      </c>
      <c r="F243" s="447" t="s">
        <v>154</v>
      </c>
      <c r="G243" s="447" t="s">
        <v>478</v>
      </c>
      <c r="H243" s="445">
        <v>6144</v>
      </c>
    </row>
    <row r="244" spans="2:8" x14ac:dyDescent="0.2">
      <c r="B244" s="439"/>
      <c r="C244" s="441"/>
      <c r="D244" s="443"/>
      <c r="E244" s="94" t="s">
        <v>160</v>
      </c>
      <c r="F244" s="447"/>
      <c r="G244" s="447"/>
      <c r="H244" s="445"/>
    </row>
    <row r="245" spans="2:8" x14ac:dyDescent="0.2">
      <c r="B245" s="439" t="s">
        <v>633</v>
      </c>
      <c r="C245" s="441">
        <v>122</v>
      </c>
      <c r="D245" s="443" t="s">
        <v>634</v>
      </c>
      <c r="E245" s="94" t="s">
        <v>159</v>
      </c>
      <c r="F245" s="447" t="s">
        <v>154</v>
      </c>
      <c r="G245" s="447" t="s">
        <v>478</v>
      </c>
      <c r="H245" s="445">
        <v>10240</v>
      </c>
    </row>
    <row r="246" spans="2:8" x14ac:dyDescent="0.2">
      <c r="B246" s="439"/>
      <c r="C246" s="441"/>
      <c r="D246" s="443"/>
      <c r="E246" s="94" t="s">
        <v>160</v>
      </c>
      <c r="F246" s="447"/>
      <c r="G246" s="447"/>
      <c r="H246" s="445"/>
    </row>
    <row r="247" spans="2:8" x14ac:dyDescent="0.2">
      <c r="B247" s="439" t="s">
        <v>635</v>
      </c>
      <c r="C247" s="441">
        <v>123</v>
      </c>
      <c r="D247" s="443" t="s">
        <v>280</v>
      </c>
      <c r="E247" s="94" t="s">
        <v>159</v>
      </c>
      <c r="F247" s="447" t="s">
        <v>154</v>
      </c>
      <c r="G247" s="447" t="s">
        <v>478</v>
      </c>
      <c r="H247" s="445">
        <v>6144</v>
      </c>
    </row>
    <row r="248" spans="2:8" x14ac:dyDescent="0.2">
      <c r="B248" s="439"/>
      <c r="C248" s="441"/>
      <c r="D248" s="443"/>
      <c r="E248" s="94" t="s">
        <v>160</v>
      </c>
      <c r="F248" s="447"/>
      <c r="G248" s="447"/>
      <c r="H248" s="445"/>
    </row>
    <row r="249" spans="2:8" x14ac:dyDescent="0.2">
      <c r="B249" s="439" t="s">
        <v>636</v>
      </c>
      <c r="C249" s="441">
        <v>124</v>
      </c>
      <c r="D249" s="443" t="s">
        <v>281</v>
      </c>
      <c r="E249" s="94" t="s">
        <v>159</v>
      </c>
      <c r="F249" s="447" t="s">
        <v>154</v>
      </c>
      <c r="G249" s="447" t="s">
        <v>478</v>
      </c>
      <c r="H249" s="445">
        <v>6144</v>
      </c>
    </row>
    <row r="250" spans="2:8" x14ac:dyDescent="0.2">
      <c r="B250" s="439"/>
      <c r="C250" s="441"/>
      <c r="D250" s="443"/>
      <c r="E250" s="94" t="s">
        <v>160</v>
      </c>
      <c r="F250" s="447"/>
      <c r="G250" s="447"/>
      <c r="H250" s="445"/>
    </row>
    <row r="251" spans="2:8" x14ac:dyDescent="0.2">
      <c r="B251" s="439" t="s">
        <v>637</v>
      </c>
      <c r="C251" s="441">
        <v>125</v>
      </c>
      <c r="D251" s="443" t="s">
        <v>638</v>
      </c>
      <c r="E251" s="94" t="s">
        <v>159</v>
      </c>
      <c r="F251" s="447" t="s">
        <v>154</v>
      </c>
      <c r="G251" s="447" t="s">
        <v>478</v>
      </c>
      <c r="H251" s="445">
        <v>6144</v>
      </c>
    </row>
    <row r="252" spans="2:8" x14ac:dyDescent="0.2">
      <c r="B252" s="439"/>
      <c r="C252" s="441"/>
      <c r="D252" s="443"/>
      <c r="E252" s="94" t="s">
        <v>160</v>
      </c>
      <c r="F252" s="447"/>
      <c r="G252" s="447"/>
      <c r="H252" s="445"/>
    </row>
    <row r="253" spans="2:8" x14ac:dyDescent="0.2">
      <c r="B253" s="439" t="s">
        <v>639</v>
      </c>
      <c r="C253" s="441">
        <v>126</v>
      </c>
      <c r="D253" s="443" t="s">
        <v>640</v>
      </c>
      <c r="E253" s="94" t="s">
        <v>159</v>
      </c>
      <c r="F253" s="447" t="s">
        <v>154</v>
      </c>
      <c r="G253" s="447" t="s">
        <v>478</v>
      </c>
      <c r="H253" s="445">
        <v>6144</v>
      </c>
    </row>
    <row r="254" spans="2:8" x14ac:dyDescent="0.2">
      <c r="B254" s="439"/>
      <c r="C254" s="441"/>
      <c r="D254" s="443"/>
      <c r="E254" s="94" t="s">
        <v>160</v>
      </c>
      <c r="F254" s="447"/>
      <c r="G254" s="447"/>
      <c r="H254" s="445"/>
    </row>
    <row r="255" spans="2:8" x14ac:dyDescent="0.2">
      <c r="B255" s="439" t="s">
        <v>641</v>
      </c>
      <c r="C255" s="441">
        <v>127</v>
      </c>
      <c r="D255" s="443" t="s">
        <v>188</v>
      </c>
      <c r="E255" s="94" t="s">
        <v>159</v>
      </c>
      <c r="F255" s="447" t="s">
        <v>154</v>
      </c>
      <c r="G255" s="447" t="s">
        <v>489</v>
      </c>
      <c r="H255" s="445">
        <v>6144</v>
      </c>
    </row>
    <row r="256" spans="2:8" x14ac:dyDescent="0.2">
      <c r="B256" s="439"/>
      <c r="C256" s="441"/>
      <c r="D256" s="443"/>
      <c r="E256" s="94" t="s">
        <v>160</v>
      </c>
      <c r="F256" s="447"/>
      <c r="G256" s="447"/>
      <c r="H256" s="445"/>
    </row>
    <row r="257" spans="2:8" x14ac:dyDescent="0.2">
      <c r="B257" s="439" t="s">
        <v>642</v>
      </c>
      <c r="C257" s="441">
        <v>128</v>
      </c>
      <c r="D257" s="443" t="s">
        <v>184</v>
      </c>
      <c r="E257" s="94" t="s">
        <v>159</v>
      </c>
      <c r="F257" s="447" t="s">
        <v>154</v>
      </c>
      <c r="G257" s="447" t="s">
        <v>478</v>
      </c>
      <c r="H257" s="445">
        <v>2048</v>
      </c>
    </row>
    <row r="258" spans="2:8" x14ac:dyDescent="0.2">
      <c r="B258" s="439"/>
      <c r="C258" s="441"/>
      <c r="D258" s="443"/>
      <c r="E258" s="94" t="s">
        <v>160</v>
      </c>
      <c r="F258" s="447"/>
      <c r="G258" s="447"/>
      <c r="H258" s="445"/>
    </row>
    <row r="259" spans="2:8" x14ac:dyDescent="0.2">
      <c r="B259" s="439" t="s">
        <v>643</v>
      </c>
      <c r="C259" s="441">
        <v>129</v>
      </c>
      <c r="D259" s="443" t="s">
        <v>231</v>
      </c>
      <c r="E259" s="94" t="s">
        <v>159</v>
      </c>
      <c r="F259" s="447" t="s">
        <v>153</v>
      </c>
      <c r="G259" s="447" t="s">
        <v>489</v>
      </c>
      <c r="H259" s="445">
        <v>1984</v>
      </c>
    </row>
    <row r="260" spans="2:8" x14ac:dyDescent="0.2">
      <c r="B260" s="439"/>
      <c r="C260" s="441"/>
      <c r="D260" s="443"/>
      <c r="E260" s="94" t="s">
        <v>160</v>
      </c>
      <c r="F260" s="447"/>
      <c r="G260" s="447"/>
      <c r="H260" s="445"/>
    </row>
    <row r="261" spans="2:8" x14ac:dyDescent="0.2">
      <c r="B261" s="439" t="s">
        <v>644</v>
      </c>
      <c r="C261" s="441">
        <v>130</v>
      </c>
      <c r="D261" s="443" t="s">
        <v>645</v>
      </c>
      <c r="E261" s="94" t="s">
        <v>159</v>
      </c>
      <c r="F261" s="447" t="s">
        <v>154</v>
      </c>
      <c r="G261" s="447" t="s">
        <v>478</v>
      </c>
      <c r="H261" s="445">
        <v>10240</v>
      </c>
    </row>
    <row r="262" spans="2:8" x14ac:dyDescent="0.2">
      <c r="B262" s="439"/>
      <c r="C262" s="441"/>
      <c r="D262" s="443"/>
      <c r="E262" s="94" t="s">
        <v>160</v>
      </c>
      <c r="F262" s="447"/>
      <c r="G262" s="447"/>
      <c r="H262" s="445"/>
    </row>
    <row r="263" spans="2:8" x14ac:dyDescent="0.2">
      <c r="B263" s="439" t="s">
        <v>646</v>
      </c>
      <c r="C263" s="441">
        <v>131</v>
      </c>
      <c r="D263" s="443" t="s">
        <v>647</v>
      </c>
      <c r="E263" s="94" t="s">
        <v>159</v>
      </c>
      <c r="F263" s="447" t="s">
        <v>152</v>
      </c>
      <c r="G263" s="447" t="s">
        <v>480</v>
      </c>
      <c r="H263" s="445" t="s">
        <v>648</v>
      </c>
    </row>
    <row r="264" spans="2:8" x14ac:dyDescent="0.2">
      <c r="B264" s="439"/>
      <c r="C264" s="441"/>
      <c r="D264" s="443"/>
      <c r="E264" s="94" t="s">
        <v>160</v>
      </c>
      <c r="F264" s="447"/>
      <c r="G264" s="447"/>
      <c r="H264" s="445"/>
    </row>
    <row r="265" spans="2:8" x14ac:dyDescent="0.2">
      <c r="B265" s="439" t="s">
        <v>649</v>
      </c>
      <c r="C265" s="441">
        <v>132</v>
      </c>
      <c r="D265" s="443" t="s">
        <v>230</v>
      </c>
      <c r="E265" s="94" t="s">
        <v>159</v>
      </c>
      <c r="F265" s="447" t="s">
        <v>154</v>
      </c>
      <c r="G265" s="447" t="s">
        <v>489</v>
      </c>
      <c r="H265" s="445" t="s">
        <v>608</v>
      </c>
    </row>
    <row r="266" spans="2:8" x14ac:dyDescent="0.2">
      <c r="B266" s="439"/>
      <c r="C266" s="441"/>
      <c r="D266" s="443"/>
      <c r="E266" s="94" t="s">
        <v>160</v>
      </c>
      <c r="F266" s="447"/>
      <c r="G266" s="447"/>
      <c r="H266" s="445"/>
    </row>
    <row r="267" spans="2:8" x14ac:dyDescent="0.2">
      <c r="B267" s="439" t="s">
        <v>650</v>
      </c>
      <c r="C267" s="441">
        <v>133</v>
      </c>
      <c r="D267" s="443" t="s">
        <v>651</v>
      </c>
      <c r="E267" s="94" t="s">
        <v>159</v>
      </c>
      <c r="F267" s="447" t="s">
        <v>154</v>
      </c>
      <c r="G267" s="447" t="s">
        <v>478</v>
      </c>
      <c r="H267" s="445">
        <v>10240</v>
      </c>
    </row>
    <row r="268" spans="2:8" x14ac:dyDescent="0.2">
      <c r="B268" s="439"/>
      <c r="C268" s="441"/>
      <c r="D268" s="443"/>
      <c r="E268" s="94" t="s">
        <v>160</v>
      </c>
      <c r="F268" s="447"/>
      <c r="G268" s="447"/>
      <c r="H268" s="445"/>
    </row>
    <row r="269" spans="2:8" x14ac:dyDescent="0.2">
      <c r="B269" s="439" t="s">
        <v>652</v>
      </c>
      <c r="C269" s="441">
        <v>134</v>
      </c>
      <c r="D269" s="443" t="s">
        <v>285</v>
      </c>
      <c r="E269" s="94" t="s">
        <v>159</v>
      </c>
      <c r="F269" s="447" t="s">
        <v>154</v>
      </c>
      <c r="G269" s="447" t="s">
        <v>478</v>
      </c>
      <c r="H269" s="445">
        <v>6144</v>
      </c>
    </row>
    <row r="270" spans="2:8" x14ac:dyDescent="0.2">
      <c r="B270" s="439"/>
      <c r="C270" s="441"/>
      <c r="D270" s="443"/>
      <c r="E270" s="94" t="s">
        <v>160</v>
      </c>
      <c r="F270" s="447"/>
      <c r="G270" s="447"/>
      <c r="H270" s="445"/>
    </row>
    <row r="271" spans="2:8" x14ac:dyDescent="0.2">
      <c r="B271" s="439" t="s">
        <v>653</v>
      </c>
      <c r="C271" s="441">
        <v>135</v>
      </c>
      <c r="D271" s="443" t="s">
        <v>283</v>
      </c>
      <c r="E271" s="94" t="s">
        <v>159</v>
      </c>
      <c r="F271" s="95" t="s">
        <v>154</v>
      </c>
      <c r="G271" s="95" t="s">
        <v>478</v>
      </c>
      <c r="H271" s="445">
        <v>6144</v>
      </c>
    </row>
    <row r="272" spans="2:8" ht="13.5" thickBot="1" x14ac:dyDescent="0.25">
      <c r="B272" s="440"/>
      <c r="C272" s="442"/>
      <c r="D272" s="444"/>
      <c r="E272" s="96" t="s">
        <v>160</v>
      </c>
      <c r="F272" s="97"/>
      <c r="G272" s="97"/>
      <c r="H272" s="446"/>
    </row>
  </sheetData>
  <autoFilter ref="D2:H271" xr:uid="{744C6CFD-7192-485E-AAF4-AF635ED75EC5}"/>
  <mergeCells count="808">
    <mergeCell ref="B3:B4"/>
    <mergeCell ref="C3:C4"/>
    <mergeCell ref="D3:D4"/>
    <mergeCell ref="F3:F4"/>
    <mergeCell ref="G3:G4"/>
    <mergeCell ref="H3:H4"/>
    <mergeCell ref="B7:B8"/>
    <mergeCell ref="C7:C8"/>
    <mergeCell ref="D7:D8"/>
    <mergeCell ref="F7:F8"/>
    <mergeCell ref="G7:G8"/>
    <mergeCell ref="H7:H8"/>
    <mergeCell ref="B5:B6"/>
    <mergeCell ref="C5:C6"/>
    <mergeCell ref="D5:D6"/>
    <mergeCell ref="F5:F6"/>
    <mergeCell ref="G5:G6"/>
    <mergeCell ref="H5:H6"/>
    <mergeCell ref="B11:B12"/>
    <mergeCell ref="C11:C12"/>
    <mergeCell ref="D11:D12"/>
    <mergeCell ref="F11:F12"/>
    <mergeCell ref="G11:G12"/>
    <mergeCell ref="H11:H12"/>
    <mergeCell ref="B9:B10"/>
    <mergeCell ref="C9:C10"/>
    <mergeCell ref="D9:D10"/>
    <mergeCell ref="F9:F10"/>
    <mergeCell ref="G9:G10"/>
    <mergeCell ref="H9:H10"/>
    <mergeCell ref="B15:B16"/>
    <mergeCell ref="C15:C16"/>
    <mergeCell ref="D15:D16"/>
    <mergeCell ref="F15:F16"/>
    <mergeCell ref="G15:G16"/>
    <mergeCell ref="H15:H16"/>
    <mergeCell ref="B13:B14"/>
    <mergeCell ref="C13:C14"/>
    <mergeCell ref="D13:D14"/>
    <mergeCell ref="F13:F14"/>
    <mergeCell ref="G13:G14"/>
    <mergeCell ref="H13:H14"/>
    <mergeCell ref="B19:B20"/>
    <mergeCell ref="C19:C20"/>
    <mergeCell ref="D19:D20"/>
    <mergeCell ref="F19:F20"/>
    <mergeCell ref="G19:G20"/>
    <mergeCell ref="H19:H20"/>
    <mergeCell ref="B17:B18"/>
    <mergeCell ref="C17:C18"/>
    <mergeCell ref="D17:D18"/>
    <mergeCell ref="F17:F18"/>
    <mergeCell ref="G17:G18"/>
    <mergeCell ref="H17:H18"/>
    <mergeCell ref="B23:B24"/>
    <mergeCell ref="C23:C24"/>
    <mergeCell ref="D23:D24"/>
    <mergeCell ref="F23:F24"/>
    <mergeCell ref="G23:G24"/>
    <mergeCell ref="H23:H24"/>
    <mergeCell ref="B21:B22"/>
    <mergeCell ref="C21:C22"/>
    <mergeCell ref="D21:D22"/>
    <mergeCell ref="F21:F22"/>
    <mergeCell ref="G21:G22"/>
    <mergeCell ref="H21:H22"/>
    <mergeCell ref="B27:B28"/>
    <mergeCell ref="C27:C28"/>
    <mergeCell ref="D27:D28"/>
    <mergeCell ref="F27:F28"/>
    <mergeCell ref="G27:G28"/>
    <mergeCell ref="H27:H28"/>
    <mergeCell ref="B25:B26"/>
    <mergeCell ref="C25:C26"/>
    <mergeCell ref="D25:D26"/>
    <mergeCell ref="F25:F26"/>
    <mergeCell ref="G25:G26"/>
    <mergeCell ref="H25:H26"/>
    <mergeCell ref="B31:B32"/>
    <mergeCell ref="C31:C32"/>
    <mergeCell ref="D31:D32"/>
    <mergeCell ref="F31:F32"/>
    <mergeCell ref="G31:G32"/>
    <mergeCell ref="H31:H32"/>
    <mergeCell ref="B29:B30"/>
    <mergeCell ref="C29:C30"/>
    <mergeCell ref="D29:D30"/>
    <mergeCell ref="F29:F30"/>
    <mergeCell ref="G29:G30"/>
    <mergeCell ref="H29:H30"/>
    <mergeCell ref="B35:B36"/>
    <mergeCell ref="C35:C36"/>
    <mergeCell ref="D35:D36"/>
    <mergeCell ref="F35:F36"/>
    <mergeCell ref="G35:G36"/>
    <mergeCell ref="H35:H36"/>
    <mergeCell ref="B33:B34"/>
    <mergeCell ref="C33:C34"/>
    <mergeCell ref="D33:D34"/>
    <mergeCell ref="F33:F34"/>
    <mergeCell ref="G33:G34"/>
    <mergeCell ref="H33:H34"/>
    <mergeCell ref="B39:B40"/>
    <mergeCell ref="C39:C40"/>
    <mergeCell ref="D39:D40"/>
    <mergeCell ref="F39:F40"/>
    <mergeCell ref="G39:G40"/>
    <mergeCell ref="H39:H40"/>
    <mergeCell ref="B37:B38"/>
    <mergeCell ref="C37:C38"/>
    <mergeCell ref="D37:D38"/>
    <mergeCell ref="F37:F38"/>
    <mergeCell ref="G37:G38"/>
    <mergeCell ref="H37:H38"/>
    <mergeCell ref="B43:B44"/>
    <mergeCell ref="C43:C44"/>
    <mergeCell ref="D43:D44"/>
    <mergeCell ref="F43:F44"/>
    <mergeCell ref="G43:G44"/>
    <mergeCell ref="H43:H44"/>
    <mergeCell ref="B41:B42"/>
    <mergeCell ref="C41:C42"/>
    <mergeCell ref="D41:D42"/>
    <mergeCell ref="F41:F42"/>
    <mergeCell ref="G41:G42"/>
    <mergeCell ref="H41:H42"/>
    <mergeCell ref="B47:B48"/>
    <mergeCell ref="C47:C48"/>
    <mergeCell ref="D47:D48"/>
    <mergeCell ref="F47:F48"/>
    <mergeCell ref="G47:G48"/>
    <mergeCell ref="H47:H48"/>
    <mergeCell ref="B45:B46"/>
    <mergeCell ref="C45:C46"/>
    <mergeCell ref="D45:D46"/>
    <mergeCell ref="F45:F46"/>
    <mergeCell ref="G45:G46"/>
    <mergeCell ref="H45:H46"/>
    <mergeCell ref="B51:B52"/>
    <mergeCell ref="C51:C52"/>
    <mergeCell ref="D51:D52"/>
    <mergeCell ref="F51:F52"/>
    <mergeCell ref="G51:G52"/>
    <mergeCell ref="H51:H52"/>
    <mergeCell ref="B49:B50"/>
    <mergeCell ref="C49:C50"/>
    <mergeCell ref="D49:D50"/>
    <mergeCell ref="F49:F50"/>
    <mergeCell ref="G49:G50"/>
    <mergeCell ref="H49:H50"/>
    <mergeCell ref="B55:B56"/>
    <mergeCell ref="C55:C56"/>
    <mergeCell ref="D55:D56"/>
    <mergeCell ref="F55:F56"/>
    <mergeCell ref="G55:G56"/>
    <mergeCell ref="H55:H56"/>
    <mergeCell ref="B53:B54"/>
    <mergeCell ref="C53:C54"/>
    <mergeCell ref="D53:D54"/>
    <mergeCell ref="F53:F54"/>
    <mergeCell ref="G53:G54"/>
    <mergeCell ref="H53:H54"/>
    <mergeCell ref="B59:B60"/>
    <mergeCell ref="C59:C60"/>
    <mergeCell ref="D59:D60"/>
    <mergeCell ref="F59:F60"/>
    <mergeCell ref="G59:G60"/>
    <mergeCell ref="H59:H60"/>
    <mergeCell ref="B57:B58"/>
    <mergeCell ref="C57:C58"/>
    <mergeCell ref="D57:D58"/>
    <mergeCell ref="F57:F58"/>
    <mergeCell ref="G57:G58"/>
    <mergeCell ref="H57:H58"/>
    <mergeCell ref="B63:B64"/>
    <mergeCell ref="C63:C64"/>
    <mergeCell ref="D63:D64"/>
    <mergeCell ref="F63:F64"/>
    <mergeCell ref="G63:G64"/>
    <mergeCell ref="H63:H64"/>
    <mergeCell ref="B61:B62"/>
    <mergeCell ref="C61:C62"/>
    <mergeCell ref="D61:D62"/>
    <mergeCell ref="F61:F62"/>
    <mergeCell ref="G61:G62"/>
    <mergeCell ref="H61:H62"/>
    <mergeCell ref="B67:B68"/>
    <mergeCell ref="C67:C68"/>
    <mergeCell ref="D67:D68"/>
    <mergeCell ref="F67:F68"/>
    <mergeCell ref="G67:G68"/>
    <mergeCell ref="H67:H68"/>
    <mergeCell ref="B65:B66"/>
    <mergeCell ref="C65:C66"/>
    <mergeCell ref="D65:D66"/>
    <mergeCell ref="F65:F66"/>
    <mergeCell ref="G65:G66"/>
    <mergeCell ref="H65:H66"/>
    <mergeCell ref="B71:B72"/>
    <mergeCell ref="C71:C72"/>
    <mergeCell ref="D71:D72"/>
    <mergeCell ref="F71:F72"/>
    <mergeCell ref="G71:G72"/>
    <mergeCell ref="H71:H72"/>
    <mergeCell ref="B69:B70"/>
    <mergeCell ref="C69:C70"/>
    <mergeCell ref="D69:D70"/>
    <mergeCell ref="F69:F70"/>
    <mergeCell ref="G69:G70"/>
    <mergeCell ref="H69:H70"/>
    <mergeCell ref="B75:B76"/>
    <mergeCell ref="C75:C76"/>
    <mergeCell ref="D75:D76"/>
    <mergeCell ref="F75:F76"/>
    <mergeCell ref="G75:G76"/>
    <mergeCell ref="H75:H76"/>
    <mergeCell ref="B73:B74"/>
    <mergeCell ref="C73:C74"/>
    <mergeCell ref="D73:D74"/>
    <mergeCell ref="F73:F74"/>
    <mergeCell ref="G73:G74"/>
    <mergeCell ref="H73:H74"/>
    <mergeCell ref="B79:B80"/>
    <mergeCell ref="C79:C80"/>
    <mergeCell ref="D79:D80"/>
    <mergeCell ref="F79:F80"/>
    <mergeCell ref="G79:G80"/>
    <mergeCell ref="H79:H80"/>
    <mergeCell ref="B77:B78"/>
    <mergeCell ref="C77:C78"/>
    <mergeCell ref="D77:D78"/>
    <mergeCell ref="F77:F78"/>
    <mergeCell ref="G77:G78"/>
    <mergeCell ref="H77:H78"/>
    <mergeCell ref="B83:B84"/>
    <mergeCell ref="C83:C84"/>
    <mergeCell ref="D83:D84"/>
    <mergeCell ref="F83:F84"/>
    <mergeCell ref="G83:G84"/>
    <mergeCell ref="H83:H84"/>
    <mergeCell ref="B81:B82"/>
    <mergeCell ref="C81:C82"/>
    <mergeCell ref="D81:D82"/>
    <mergeCell ref="F81:F82"/>
    <mergeCell ref="G81:G82"/>
    <mergeCell ref="H81:H82"/>
    <mergeCell ref="B87:B88"/>
    <mergeCell ref="C87:C88"/>
    <mergeCell ref="D87:D88"/>
    <mergeCell ref="F87:F88"/>
    <mergeCell ref="G87:G88"/>
    <mergeCell ref="H87:H88"/>
    <mergeCell ref="B85:B86"/>
    <mergeCell ref="C85:C86"/>
    <mergeCell ref="D85:D86"/>
    <mergeCell ref="F85:F86"/>
    <mergeCell ref="G85:G86"/>
    <mergeCell ref="H85:H86"/>
    <mergeCell ref="B91:B92"/>
    <mergeCell ref="C91:C92"/>
    <mergeCell ref="D91:D92"/>
    <mergeCell ref="F91:F92"/>
    <mergeCell ref="G91:G92"/>
    <mergeCell ref="H91:H92"/>
    <mergeCell ref="B89:B90"/>
    <mergeCell ref="C89:C90"/>
    <mergeCell ref="D89:D90"/>
    <mergeCell ref="F89:F90"/>
    <mergeCell ref="G89:G90"/>
    <mergeCell ref="H89:H90"/>
    <mergeCell ref="B95:B96"/>
    <mergeCell ref="C95:C96"/>
    <mergeCell ref="D95:D96"/>
    <mergeCell ref="F95:F96"/>
    <mergeCell ref="G95:G96"/>
    <mergeCell ref="H95:H96"/>
    <mergeCell ref="B93:B94"/>
    <mergeCell ref="C93:C94"/>
    <mergeCell ref="D93:D94"/>
    <mergeCell ref="F93:F94"/>
    <mergeCell ref="G93:G94"/>
    <mergeCell ref="H93:H94"/>
    <mergeCell ref="B99:B100"/>
    <mergeCell ref="C99:C100"/>
    <mergeCell ref="D99:D100"/>
    <mergeCell ref="F99:F100"/>
    <mergeCell ref="G99:G100"/>
    <mergeCell ref="H99:H100"/>
    <mergeCell ref="B97:B98"/>
    <mergeCell ref="C97:C98"/>
    <mergeCell ref="D97:D98"/>
    <mergeCell ref="F97:F98"/>
    <mergeCell ref="G97:G98"/>
    <mergeCell ref="H97:H98"/>
    <mergeCell ref="B103:B104"/>
    <mergeCell ref="C103:C104"/>
    <mergeCell ref="D103:D104"/>
    <mergeCell ref="F103:F104"/>
    <mergeCell ref="G103:G104"/>
    <mergeCell ref="H103:H104"/>
    <mergeCell ref="B101:B102"/>
    <mergeCell ref="C101:C102"/>
    <mergeCell ref="D101:D102"/>
    <mergeCell ref="F101:F102"/>
    <mergeCell ref="G101:G102"/>
    <mergeCell ref="H101:H102"/>
    <mergeCell ref="B107:B108"/>
    <mergeCell ref="C107:C108"/>
    <mergeCell ref="D107:D108"/>
    <mergeCell ref="F107:F108"/>
    <mergeCell ref="G107:G108"/>
    <mergeCell ref="H107:H108"/>
    <mergeCell ref="B105:B106"/>
    <mergeCell ref="C105:C106"/>
    <mergeCell ref="D105:D106"/>
    <mergeCell ref="F105:F106"/>
    <mergeCell ref="G105:G106"/>
    <mergeCell ref="H105:H106"/>
    <mergeCell ref="B111:B112"/>
    <mergeCell ref="C111:C112"/>
    <mergeCell ref="D111:D112"/>
    <mergeCell ref="F111:F112"/>
    <mergeCell ref="G111:G112"/>
    <mergeCell ref="H111:H112"/>
    <mergeCell ref="B109:B110"/>
    <mergeCell ref="C109:C110"/>
    <mergeCell ref="D109:D110"/>
    <mergeCell ref="F109:F110"/>
    <mergeCell ref="G109:G110"/>
    <mergeCell ref="H109:H110"/>
    <mergeCell ref="B115:B116"/>
    <mergeCell ref="C115:C116"/>
    <mergeCell ref="D115:D116"/>
    <mergeCell ref="F115:F116"/>
    <mergeCell ref="G115:G116"/>
    <mergeCell ref="H115:H116"/>
    <mergeCell ref="B113:B114"/>
    <mergeCell ref="C113:C114"/>
    <mergeCell ref="D113:D114"/>
    <mergeCell ref="F113:F114"/>
    <mergeCell ref="G113:G114"/>
    <mergeCell ref="H113:H114"/>
    <mergeCell ref="B119:B120"/>
    <mergeCell ref="C119:C120"/>
    <mergeCell ref="D119:D120"/>
    <mergeCell ref="F119:F120"/>
    <mergeCell ref="G119:G120"/>
    <mergeCell ref="H119:H120"/>
    <mergeCell ref="B117:B118"/>
    <mergeCell ref="C117:C118"/>
    <mergeCell ref="D117:D118"/>
    <mergeCell ref="F117:F118"/>
    <mergeCell ref="G117:G118"/>
    <mergeCell ref="H117:H118"/>
    <mergeCell ref="B123:B124"/>
    <mergeCell ref="C123:C124"/>
    <mergeCell ref="D123:D124"/>
    <mergeCell ref="F123:F124"/>
    <mergeCell ref="G123:G124"/>
    <mergeCell ref="H123:H124"/>
    <mergeCell ref="B121:B122"/>
    <mergeCell ref="C121:C122"/>
    <mergeCell ref="D121:D122"/>
    <mergeCell ref="F121:F122"/>
    <mergeCell ref="G121:G122"/>
    <mergeCell ref="H121:H122"/>
    <mergeCell ref="B127:B128"/>
    <mergeCell ref="C127:C128"/>
    <mergeCell ref="D127:D128"/>
    <mergeCell ref="F127:F128"/>
    <mergeCell ref="G127:G128"/>
    <mergeCell ref="H127:H128"/>
    <mergeCell ref="B125:B126"/>
    <mergeCell ref="C125:C126"/>
    <mergeCell ref="D125:D126"/>
    <mergeCell ref="F125:F126"/>
    <mergeCell ref="G125:G126"/>
    <mergeCell ref="H125:H126"/>
    <mergeCell ref="B131:B132"/>
    <mergeCell ref="C131:C132"/>
    <mergeCell ref="D131:D132"/>
    <mergeCell ref="F131:F132"/>
    <mergeCell ref="G131:G132"/>
    <mergeCell ref="H131:H132"/>
    <mergeCell ref="B129:B130"/>
    <mergeCell ref="C129:C130"/>
    <mergeCell ref="D129:D130"/>
    <mergeCell ref="F129:F130"/>
    <mergeCell ref="G129:G130"/>
    <mergeCell ref="H129:H130"/>
    <mergeCell ref="B135:B136"/>
    <mergeCell ref="C135:C136"/>
    <mergeCell ref="D135:D136"/>
    <mergeCell ref="F135:F136"/>
    <mergeCell ref="G135:G136"/>
    <mergeCell ref="H135:H136"/>
    <mergeCell ref="B133:B134"/>
    <mergeCell ref="C133:C134"/>
    <mergeCell ref="D133:D134"/>
    <mergeCell ref="F133:F134"/>
    <mergeCell ref="G133:G134"/>
    <mergeCell ref="H133:H134"/>
    <mergeCell ref="B139:B140"/>
    <mergeCell ref="C139:C140"/>
    <mergeCell ref="D139:D140"/>
    <mergeCell ref="F139:F140"/>
    <mergeCell ref="G139:G140"/>
    <mergeCell ref="H139:H140"/>
    <mergeCell ref="B137:B138"/>
    <mergeCell ref="C137:C138"/>
    <mergeCell ref="D137:D138"/>
    <mergeCell ref="F137:F138"/>
    <mergeCell ref="G137:G138"/>
    <mergeCell ref="H137:H138"/>
    <mergeCell ref="B143:B144"/>
    <mergeCell ref="C143:C144"/>
    <mergeCell ref="D143:D144"/>
    <mergeCell ref="F143:F144"/>
    <mergeCell ref="G143:G144"/>
    <mergeCell ref="H143:H144"/>
    <mergeCell ref="B141:B142"/>
    <mergeCell ref="C141:C142"/>
    <mergeCell ref="D141:D142"/>
    <mergeCell ref="F141:F142"/>
    <mergeCell ref="G141:G142"/>
    <mergeCell ref="H141:H142"/>
    <mergeCell ref="B147:B148"/>
    <mergeCell ref="C147:C148"/>
    <mergeCell ref="D147:D148"/>
    <mergeCell ref="F147:F148"/>
    <mergeCell ref="G147:G148"/>
    <mergeCell ref="H147:H148"/>
    <mergeCell ref="B145:B146"/>
    <mergeCell ref="C145:C146"/>
    <mergeCell ref="D145:D146"/>
    <mergeCell ref="F145:F146"/>
    <mergeCell ref="G145:G146"/>
    <mergeCell ref="H145:H146"/>
    <mergeCell ref="B151:B152"/>
    <mergeCell ref="C151:C152"/>
    <mergeCell ref="D151:D152"/>
    <mergeCell ref="F151:F152"/>
    <mergeCell ref="G151:G152"/>
    <mergeCell ref="H151:H152"/>
    <mergeCell ref="B149:B150"/>
    <mergeCell ref="C149:C150"/>
    <mergeCell ref="D149:D150"/>
    <mergeCell ref="F149:F150"/>
    <mergeCell ref="G149:G150"/>
    <mergeCell ref="H149:H150"/>
    <mergeCell ref="B155:B156"/>
    <mergeCell ref="C155:C156"/>
    <mergeCell ref="D155:D156"/>
    <mergeCell ref="F155:F156"/>
    <mergeCell ref="G155:G156"/>
    <mergeCell ref="H155:H156"/>
    <mergeCell ref="B153:B154"/>
    <mergeCell ref="C153:C154"/>
    <mergeCell ref="D153:D154"/>
    <mergeCell ref="F153:F154"/>
    <mergeCell ref="G153:G154"/>
    <mergeCell ref="H153:H154"/>
    <mergeCell ref="B159:B160"/>
    <mergeCell ref="C159:C160"/>
    <mergeCell ref="D159:D160"/>
    <mergeCell ref="F159:F160"/>
    <mergeCell ref="G159:G160"/>
    <mergeCell ref="H159:H160"/>
    <mergeCell ref="B157:B158"/>
    <mergeCell ref="C157:C158"/>
    <mergeCell ref="D157:D158"/>
    <mergeCell ref="F157:F158"/>
    <mergeCell ref="G157:G158"/>
    <mergeCell ref="H157:H158"/>
    <mergeCell ref="B163:B164"/>
    <mergeCell ref="C163:C164"/>
    <mergeCell ref="D163:D164"/>
    <mergeCell ref="F163:F164"/>
    <mergeCell ref="G163:G164"/>
    <mergeCell ref="H163:H164"/>
    <mergeCell ref="B161:B162"/>
    <mergeCell ref="C161:C162"/>
    <mergeCell ref="D161:D162"/>
    <mergeCell ref="F161:F162"/>
    <mergeCell ref="G161:G162"/>
    <mergeCell ref="H161:H162"/>
    <mergeCell ref="B167:B168"/>
    <mergeCell ref="C167:C168"/>
    <mergeCell ref="D167:D168"/>
    <mergeCell ref="F167:F168"/>
    <mergeCell ref="G167:G168"/>
    <mergeCell ref="H167:H168"/>
    <mergeCell ref="B165:B166"/>
    <mergeCell ref="C165:C166"/>
    <mergeCell ref="D165:D166"/>
    <mergeCell ref="F165:F166"/>
    <mergeCell ref="G165:G166"/>
    <mergeCell ref="H165:H166"/>
    <mergeCell ref="B171:B172"/>
    <mergeCell ref="C171:C172"/>
    <mergeCell ref="D171:D172"/>
    <mergeCell ref="F171:F172"/>
    <mergeCell ref="G171:G172"/>
    <mergeCell ref="H171:H172"/>
    <mergeCell ref="B169:B170"/>
    <mergeCell ref="C169:C170"/>
    <mergeCell ref="D169:D170"/>
    <mergeCell ref="F169:F170"/>
    <mergeCell ref="G169:G170"/>
    <mergeCell ref="H169:H170"/>
    <mergeCell ref="B175:B176"/>
    <mergeCell ref="C175:C176"/>
    <mergeCell ref="D175:D176"/>
    <mergeCell ref="F175:F176"/>
    <mergeCell ref="G175:G176"/>
    <mergeCell ref="H175:H176"/>
    <mergeCell ref="B173:B174"/>
    <mergeCell ref="C173:C174"/>
    <mergeCell ref="D173:D174"/>
    <mergeCell ref="F173:F174"/>
    <mergeCell ref="G173:G174"/>
    <mergeCell ref="H173:H174"/>
    <mergeCell ref="B179:B180"/>
    <mergeCell ref="C179:C180"/>
    <mergeCell ref="D179:D180"/>
    <mergeCell ref="F179:F180"/>
    <mergeCell ref="G179:G180"/>
    <mergeCell ref="H179:H180"/>
    <mergeCell ref="B177:B178"/>
    <mergeCell ref="C177:C178"/>
    <mergeCell ref="D177:D178"/>
    <mergeCell ref="F177:F178"/>
    <mergeCell ref="G177:G178"/>
    <mergeCell ref="H177:H178"/>
    <mergeCell ref="B183:B184"/>
    <mergeCell ref="C183:C184"/>
    <mergeCell ref="D183:D184"/>
    <mergeCell ref="F183:F184"/>
    <mergeCell ref="G183:G184"/>
    <mergeCell ref="H183:H184"/>
    <mergeCell ref="B181:B182"/>
    <mergeCell ref="C181:C182"/>
    <mergeCell ref="D181:D182"/>
    <mergeCell ref="F181:F182"/>
    <mergeCell ref="G181:G182"/>
    <mergeCell ref="H181:H182"/>
    <mergeCell ref="B187:B188"/>
    <mergeCell ref="C187:C188"/>
    <mergeCell ref="D187:D188"/>
    <mergeCell ref="F187:F188"/>
    <mergeCell ref="G187:G188"/>
    <mergeCell ref="H187:H188"/>
    <mergeCell ref="B185:B186"/>
    <mergeCell ref="C185:C186"/>
    <mergeCell ref="D185:D186"/>
    <mergeCell ref="F185:F186"/>
    <mergeCell ref="G185:G186"/>
    <mergeCell ref="H185:H186"/>
    <mergeCell ref="B191:B192"/>
    <mergeCell ref="C191:C192"/>
    <mergeCell ref="D191:D192"/>
    <mergeCell ref="F191:F192"/>
    <mergeCell ref="G191:G192"/>
    <mergeCell ref="H191:H192"/>
    <mergeCell ref="B189:B190"/>
    <mergeCell ref="C189:C190"/>
    <mergeCell ref="D189:D190"/>
    <mergeCell ref="F189:F190"/>
    <mergeCell ref="G189:G190"/>
    <mergeCell ref="H189:H190"/>
    <mergeCell ref="B195:B196"/>
    <mergeCell ref="C195:C196"/>
    <mergeCell ref="D195:D196"/>
    <mergeCell ref="F195:F196"/>
    <mergeCell ref="G195:G196"/>
    <mergeCell ref="H195:H196"/>
    <mergeCell ref="B193:B194"/>
    <mergeCell ref="C193:C194"/>
    <mergeCell ref="D193:D194"/>
    <mergeCell ref="F193:F194"/>
    <mergeCell ref="G193:G194"/>
    <mergeCell ref="H193:H194"/>
    <mergeCell ref="B199:B200"/>
    <mergeCell ref="C199:C200"/>
    <mergeCell ref="D199:D200"/>
    <mergeCell ref="F199:F200"/>
    <mergeCell ref="G199:G200"/>
    <mergeCell ref="H199:H200"/>
    <mergeCell ref="B197:B198"/>
    <mergeCell ref="C197:C198"/>
    <mergeCell ref="D197:D198"/>
    <mergeCell ref="F197:F198"/>
    <mergeCell ref="G197:G198"/>
    <mergeCell ref="H197:H198"/>
    <mergeCell ref="B203:B204"/>
    <mergeCell ref="C203:C204"/>
    <mergeCell ref="D203:D204"/>
    <mergeCell ref="F203:F204"/>
    <mergeCell ref="G203:G204"/>
    <mergeCell ref="H203:H204"/>
    <mergeCell ref="B201:B202"/>
    <mergeCell ref="C201:C202"/>
    <mergeCell ref="D201:D202"/>
    <mergeCell ref="F201:F202"/>
    <mergeCell ref="G201:G202"/>
    <mergeCell ref="H201:H202"/>
    <mergeCell ref="B207:B208"/>
    <mergeCell ref="C207:C208"/>
    <mergeCell ref="D207:D208"/>
    <mergeCell ref="F207:F208"/>
    <mergeCell ref="G207:G208"/>
    <mergeCell ref="H207:H208"/>
    <mergeCell ref="B205:B206"/>
    <mergeCell ref="C205:C206"/>
    <mergeCell ref="D205:D206"/>
    <mergeCell ref="F205:F206"/>
    <mergeCell ref="G205:G206"/>
    <mergeCell ref="H205:H206"/>
    <mergeCell ref="B211:B212"/>
    <mergeCell ref="C211:C212"/>
    <mergeCell ref="D211:D212"/>
    <mergeCell ref="F211:F212"/>
    <mergeCell ref="G211:G212"/>
    <mergeCell ref="H211:H212"/>
    <mergeCell ref="B209:B210"/>
    <mergeCell ref="C209:C210"/>
    <mergeCell ref="D209:D210"/>
    <mergeCell ref="F209:F210"/>
    <mergeCell ref="G209:G210"/>
    <mergeCell ref="H209:H210"/>
    <mergeCell ref="B215:B216"/>
    <mergeCell ref="C215:C216"/>
    <mergeCell ref="D215:D216"/>
    <mergeCell ref="F215:F216"/>
    <mergeCell ref="G215:G216"/>
    <mergeCell ref="H215:H216"/>
    <mergeCell ref="B213:B214"/>
    <mergeCell ref="C213:C214"/>
    <mergeCell ref="D213:D214"/>
    <mergeCell ref="F213:F214"/>
    <mergeCell ref="G213:G214"/>
    <mergeCell ref="H213:H214"/>
    <mergeCell ref="B219:B220"/>
    <mergeCell ref="C219:C220"/>
    <mergeCell ref="D219:D220"/>
    <mergeCell ref="F219:F220"/>
    <mergeCell ref="G219:G220"/>
    <mergeCell ref="H219:H220"/>
    <mergeCell ref="B217:B218"/>
    <mergeCell ref="C217:C218"/>
    <mergeCell ref="D217:D218"/>
    <mergeCell ref="F217:F218"/>
    <mergeCell ref="G217:G218"/>
    <mergeCell ref="H217:H218"/>
    <mergeCell ref="B223:B224"/>
    <mergeCell ref="C223:C224"/>
    <mergeCell ref="D223:D224"/>
    <mergeCell ref="F223:F224"/>
    <mergeCell ref="G223:G224"/>
    <mergeCell ref="H223:H224"/>
    <mergeCell ref="B221:B222"/>
    <mergeCell ref="C221:C222"/>
    <mergeCell ref="D221:D222"/>
    <mergeCell ref="F221:F222"/>
    <mergeCell ref="G221:G222"/>
    <mergeCell ref="H221:H222"/>
    <mergeCell ref="B227:B228"/>
    <mergeCell ref="C227:C228"/>
    <mergeCell ref="D227:D228"/>
    <mergeCell ref="F227:F228"/>
    <mergeCell ref="G227:G228"/>
    <mergeCell ref="H227:H228"/>
    <mergeCell ref="B225:B226"/>
    <mergeCell ref="C225:C226"/>
    <mergeCell ref="D225:D226"/>
    <mergeCell ref="F225:F226"/>
    <mergeCell ref="G225:G226"/>
    <mergeCell ref="H225:H226"/>
    <mergeCell ref="B231:B232"/>
    <mergeCell ref="C231:C232"/>
    <mergeCell ref="D231:D232"/>
    <mergeCell ref="F231:F232"/>
    <mergeCell ref="G231:G232"/>
    <mergeCell ref="H231:H232"/>
    <mergeCell ref="B229:B230"/>
    <mergeCell ref="C229:C230"/>
    <mergeCell ref="D229:D230"/>
    <mergeCell ref="F229:F230"/>
    <mergeCell ref="G229:G230"/>
    <mergeCell ref="H229:H230"/>
    <mergeCell ref="B235:B236"/>
    <mergeCell ref="C235:C236"/>
    <mergeCell ref="D235:D236"/>
    <mergeCell ref="F235:F236"/>
    <mergeCell ref="G235:G236"/>
    <mergeCell ref="H235:H236"/>
    <mergeCell ref="B233:B234"/>
    <mergeCell ref="C233:C234"/>
    <mergeCell ref="D233:D234"/>
    <mergeCell ref="F233:F234"/>
    <mergeCell ref="G233:G234"/>
    <mergeCell ref="H233:H234"/>
    <mergeCell ref="B239:B240"/>
    <mergeCell ref="C239:C240"/>
    <mergeCell ref="D239:D240"/>
    <mergeCell ref="F239:F240"/>
    <mergeCell ref="G239:G240"/>
    <mergeCell ref="H239:H240"/>
    <mergeCell ref="B237:B238"/>
    <mergeCell ref="C237:C238"/>
    <mergeCell ref="D237:D238"/>
    <mergeCell ref="F237:F238"/>
    <mergeCell ref="G237:G238"/>
    <mergeCell ref="H237:H238"/>
    <mergeCell ref="B243:B244"/>
    <mergeCell ref="C243:C244"/>
    <mergeCell ref="D243:D244"/>
    <mergeCell ref="F243:F244"/>
    <mergeCell ref="G243:G244"/>
    <mergeCell ref="H243:H244"/>
    <mergeCell ref="B241:B242"/>
    <mergeCell ref="C241:C242"/>
    <mergeCell ref="D241:D242"/>
    <mergeCell ref="F241:F242"/>
    <mergeCell ref="G241:G242"/>
    <mergeCell ref="H241:H242"/>
    <mergeCell ref="B247:B248"/>
    <mergeCell ref="C247:C248"/>
    <mergeCell ref="D247:D248"/>
    <mergeCell ref="F247:F248"/>
    <mergeCell ref="G247:G248"/>
    <mergeCell ref="H247:H248"/>
    <mergeCell ref="B245:B246"/>
    <mergeCell ref="C245:C246"/>
    <mergeCell ref="D245:D246"/>
    <mergeCell ref="F245:F246"/>
    <mergeCell ref="G245:G246"/>
    <mergeCell ref="H245:H246"/>
    <mergeCell ref="B251:B252"/>
    <mergeCell ref="C251:C252"/>
    <mergeCell ref="D251:D252"/>
    <mergeCell ref="F251:F252"/>
    <mergeCell ref="G251:G252"/>
    <mergeCell ref="H251:H252"/>
    <mergeCell ref="B249:B250"/>
    <mergeCell ref="C249:C250"/>
    <mergeCell ref="D249:D250"/>
    <mergeCell ref="F249:F250"/>
    <mergeCell ref="G249:G250"/>
    <mergeCell ref="H249:H250"/>
    <mergeCell ref="B255:B256"/>
    <mergeCell ref="C255:C256"/>
    <mergeCell ref="D255:D256"/>
    <mergeCell ref="F255:F256"/>
    <mergeCell ref="G255:G256"/>
    <mergeCell ref="H255:H256"/>
    <mergeCell ref="B253:B254"/>
    <mergeCell ref="C253:C254"/>
    <mergeCell ref="D253:D254"/>
    <mergeCell ref="F253:F254"/>
    <mergeCell ref="G253:G254"/>
    <mergeCell ref="H253:H254"/>
    <mergeCell ref="B259:B260"/>
    <mergeCell ref="C259:C260"/>
    <mergeCell ref="D259:D260"/>
    <mergeCell ref="F259:F260"/>
    <mergeCell ref="G259:G260"/>
    <mergeCell ref="H259:H260"/>
    <mergeCell ref="B257:B258"/>
    <mergeCell ref="C257:C258"/>
    <mergeCell ref="D257:D258"/>
    <mergeCell ref="F257:F258"/>
    <mergeCell ref="G257:G258"/>
    <mergeCell ref="H257:H258"/>
    <mergeCell ref="B263:B264"/>
    <mergeCell ref="C263:C264"/>
    <mergeCell ref="D263:D264"/>
    <mergeCell ref="F263:F264"/>
    <mergeCell ref="G263:G264"/>
    <mergeCell ref="H263:H264"/>
    <mergeCell ref="B261:B262"/>
    <mergeCell ref="C261:C262"/>
    <mergeCell ref="D261:D262"/>
    <mergeCell ref="F261:F262"/>
    <mergeCell ref="G261:G262"/>
    <mergeCell ref="H261:H262"/>
    <mergeCell ref="B267:B268"/>
    <mergeCell ref="C267:C268"/>
    <mergeCell ref="D267:D268"/>
    <mergeCell ref="F267:F268"/>
    <mergeCell ref="G267:G268"/>
    <mergeCell ref="H267:H268"/>
    <mergeCell ref="B265:B266"/>
    <mergeCell ref="C265:C266"/>
    <mergeCell ref="D265:D266"/>
    <mergeCell ref="F265:F266"/>
    <mergeCell ref="G265:G266"/>
    <mergeCell ref="H265:H266"/>
    <mergeCell ref="B271:B272"/>
    <mergeCell ref="C271:C272"/>
    <mergeCell ref="D271:D272"/>
    <mergeCell ref="H271:H272"/>
    <mergeCell ref="B269:B270"/>
    <mergeCell ref="C269:C270"/>
    <mergeCell ref="D269:D270"/>
    <mergeCell ref="F269:F270"/>
    <mergeCell ref="G269:G270"/>
    <mergeCell ref="H269:H270"/>
  </mergeCells>
  <conditionalFormatting sqref="E3:E272">
    <cfRule type="expression" dxfId="25" priority="1">
      <formula>CELL("protect",E3)=0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8BB84-F6AD-4EA7-B6C7-F4790D39050C}">
  <sheetPr>
    <tabColor theme="4" tint="0.39997558519241921"/>
  </sheetPr>
  <dimension ref="A5:Y145"/>
  <sheetViews>
    <sheetView topLeftCell="A123" workbookViewId="0">
      <selection activeCell="C110" sqref="C110:C145"/>
    </sheetView>
  </sheetViews>
  <sheetFormatPr defaultRowHeight="15" x14ac:dyDescent="0.25"/>
  <cols>
    <col min="2" max="2" width="7.7109375" customWidth="1"/>
    <col min="3" max="3" width="51.5703125" bestFit="1" customWidth="1"/>
    <col min="4" max="4" width="11.7109375" customWidth="1"/>
    <col min="5" max="5" width="10.28515625" customWidth="1"/>
    <col min="6" max="6" width="2.42578125" customWidth="1"/>
    <col min="7" max="7" width="8" bestFit="1" customWidth="1"/>
    <col min="8" max="8" width="8.42578125" bestFit="1" customWidth="1"/>
    <col min="9" max="9" width="8.28515625" bestFit="1" customWidth="1"/>
    <col min="10" max="10" width="3.28515625" customWidth="1"/>
    <col min="11" max="11" width="8" bestFit="1" customWidth="1"/>
    <col min="12" max="12" width="8.42578125" bestFit="1" customWidth="1"/>
    <col min="13" max="13" width="8.28515625" bestFit="1" customWidth="1"/>
    <col min="14" max="14" width="2.85546875" customWidth="1"/>
    <col min="15" max="15" width="8" bestFit="1" customWidth="1"/>
    <col min="16" max="16" width="8.42578125" bestFit="1" customWidth="1"/>
    <col min="17" max="17" width="8.28515625" bestFit="1" customWidth="1"/>
    <col min="18" max="18" width="3.5703125" customWidth="1"/>
    <col min="19" max="19" width="8" bestFit="1" customWidth="1"/>
    <col min="20" max="20" width="8.42578125" bestFit="1" customWidth="1"/>
    <col min="21" max="21" width="8.28515625" bestFit="1" customWidth="1"/>
    <col min="22" max="22" width="17.28515625" customWidth="1"/>
  </cols>
  <sheetData>
    <row r="5" spans="2:25" x14ac:dyDescent="0.25">
      <c r="B5" s="347" t="s">
        <v>147</v>
      </c>
      <c r="C5" s="348"/>
      <c r="D5" s="348"/>
      <c r="E5" s="348"/>
      <c r="F5" s="348"/>
      <c r="G5" s="348"/>
      <c r="H5" s="348"/>
      <c r="I5" s="348"/>
      <c r="J5" s="348"/>
      <c r="K5" s="348"/>
      <c r="L5" s="348"/>
      <c r="M5" s="348"/>
      <c r="N5" s="348"/>
      <c r="O5" s="348"/>
      <c r="P5" s="348"/>
      <c r="Q5" s="348"/>
      <c r="R5" s="348"/>
      <c r="S5" s="348"/>
      <c r="T5" s="348"/>
      <c r="U5" s="349"/>
      <c r="V5" s="40"/>
      <c r="W5" s="40"/>
      <c r="X5" s="40"/>
      <c r="Y5" s="40"/>
    </row>
    <row r="6" spans="2:25" x14ac:dyDescent="0.25">
      <c r="B6" s="143"/>
      <c r="C6" s="144"/>
      <c r="D6" s="144"/>
      <c r="E6" s="144"/>
      <c r="F6" s="145"/>
      <c r="G6" s="348" t="s">
        <v>148</v>
      </c>
      <c r="H6" s="348"/>
      <c r="I6" s="348"/>
      <c r="J6" s="348"/>
      <c r="K6" s="348"/>
      <c r="L6" s="348"/>
      <c r="M6" s="348"/>
      <c r="N6" s="348"/>
      <c r="O6" s="348"/>
      <c r="P6" s="348"/>
      <c r="Q6" s="348"/>
      <c r="R6" s="348"/>
      <c r="S6" s="348"/>
      <c r="T6" s="348"/>
      <c r="U6" s="349"/>
      <c r="V6" s="40"/>
      <c r="W6" s="40"/>
      <c r="X6" s="40"/>
      <c r="Y6" s="40"/>
    </row>
    <row r="7" spans="2:25" x14ac:dyDescent="0.25">
      <c r="B7" s="343" t="s">
        <v>115</v>
      </c>
      <c r="C7" s="344" t="s">
        <v>149</v>
      </c>
      <c r="D7" s="343" t="s">
        <v>150</v>
      </c>
      <c r="E7" s="345" t="s">
        <v>117</v>
      </c>
      <c r="F7" s="127"/>
      <c r="G7" s="352" t="s">
        <v>151</v>
      </c>
      <c r="H7" s="346"/>
      <c r="I7" s="346"/>
      <c r="J7" s="127"/>
      <c r="K7" s="352" t="s">
        <v>152</v>
      </c>
      <c r="L7" s="346"/>
      <c r="M7" s="346"/>
      <c r="N7" s="127"/>
      <c r="O7" s="346" t="s">
        <v>153</v>
      </c>
      <c r="P7" s="346"/>
      <c r="Q7" s="346"/>
      <c r="R7" s="127"/>
      <c r="S7" s="346" t="s">
        <v>154</v>
      </c>
      <c r="T7" s="346"/>
      <c r="U7" s="346"/>
      <c r="V7" s="40"/>
      <c r="W7" s="40"/>
      <c r="X7" s="40"/>
      <c r="Y7" s="40"/>
    </row>
    <row r="8" spans="2:25" x14ac:dyDescent="0.25">
      <c r="B8" s="343"/>
      <c r="C8" s="344"/>
      <c r="D8" s="343"/>
      <c r="E8" s="345"/>
      <c r="F8" s="128"/>
      <c r="G8" s="112" t="s">
        <v>478</v>
      </c>
      <c r="H8" s="112" t="s">
        <v>489</v>
      </c>
      <c r="I8" s="112" t="s">
        <v>480</v>
      </c>
      <c r="J8" s="128"/>
      <c r="K8" s="112" t="s">
        <v>478</v>
      </c>
      <c r="L8" s="80" t="s">
        <v>489</v>
      </c>
      <c r="M8" s="80" t="s">
        <v>480</v>
      </c>
      <c r="N8" s="128"/>
      <c r="O8" s="80" t="s">
        <v>478</v>
      </c>
      <c r="P8" s="80" t="s">
        <v>489</v>
      </c>
      <c r="Q8" s="80" t="s">
        <v>480</v>
      </c>
      <c r="R8" s="128"/>
      <c r="S8" s="80" t="s">
        <v>478</v>
      </c>
      <c r="T8" s="80" t="s">
        <v>489</v>
      </c>
      <c r="U8" s="80" t="s">
        <v>480</v>
      </c>
      <c r="V8" s="40"/>
      <c r="W8" s="40"/>
      <c r="X8" s="40"/>
      <c r="Y8" s="40"/>
    </row>
    <row r="9" spans="2:25" x14ac:dyDescent="0.25">
      <c r="B9" s="456">
        <v>1</v>
      </c>
      <c r="C9" s="459" t="s">
        <v>247</v>
      </c>
      <c r="D9" s="53" t="s">
        <v>159</v>
      </c>
      <c r="E9" s="458">
        <v>6144</v>
      </c>
      <c r="F9" s="129"/>
      <c r="G9" s="123">
        <v>0</v>
      </c>
      <c r="H9" s="123">
        <v>0</v>
      </c>
      <c r="I9" s="133">
        <v>0</v>
      </c>
      <c r="J9" s="129"/>
      <c r="K9" s="123">
        <v>0</v>
      </c>
      <c r="L9" s="54">
        <v>0</v>
      </c>
      <c r="M9" s="54">
        <v>0</v>
      </c>
      <c r="N9" s="129"/>
      <c r="O9" s="54">
        <v>0</v>
      </c>
      <c r="P9" s="54">
        <v>0</v>
      </c>
      <c r="Q9" s="54">
        <v>0</v>
      </c>
      <c r="R9" s="129"/>
      <c r="S9" s="54">
        <v>0</v>
      </c>
      <c r="T9" s="54">
        <v>0</v>
      </c>
      <c r="U9" s="54">
        <v>0</v>
      </c>
      <c r="V9" s="40"/>
      <c r="W9" s="40"/>
      <c r="X9" s="40"/>
      <c r="Y9" s="40"/>
    </row>
    <row r="10" spans="2:25" x14ac:dyDescent="0.25">
      <c r="B10" s="456"/>
      <c r="C10" s="459"/>
      <c r="D10" s="53" t="s">
        <v>160</v>
      </c>
      <c r="E10" s="458"/>
      <c r="F10" s="129"/>
      <c r="G10" s="123">
        <v>0</v>
      </c>
      <c r="H10" s="123">
        <v>0</v>
      </c>
      <c r="I10" s="133">
        <v>0</v>
      </c>
      <c r="J10" s="129"/>
      <c r="K10" s="123">
        <v>0</v>
      </c>
      <c r="L10" s="54">
        <v>0</v>
      </c>
      <c r="M10" s="54">
        <v>0</v>
      </c>
      <c r="N10" s="129"/>
      <c r="O10" s="54">
        <v>0</v>
      </c>
      <c r="P10" s="54">
        <v>0</v>
      </c>
      <c r="Q10" s="54">
        <v>0</v>
      </c>
      <c r="R10" s="129"/>
      <c r="S10" s="54">
        <v>0</v>
      </c>
      <c r="T10" s="54">
        <v>0</v>
      </c>
      <c r="U10" s="54">
        <v>0</v>
      </c>
      <c r="V10" s="40"/>
      <c r="W10" s="40"/>
      <c r="X10" s="40"/>
      <c r="Y10" s="40"/>
    </row>
    <row r="11" spans="2:25" x14ac:dyDescent="0.25">
      <c r="B11" s="456">
        <v>2</v>
      </c>
      <c r="C11" s="459" t="s">
        <v>236</v>
      </c>
      <c r="D11" s="53" t="s">
        <v>159</v>
      </c>
      <c r="E11" s="458">
        <v>30720</v>
      </c>
      <c r="F11" s="129"/>
      <c r="G11" s="123">
        <v>0</v>
      </c>
      <c r="H11" s="123">
        <v>0</v>
      </c>
      <c r="I11" s="133">
        <v>0</v>
      </c>
      <c r="J11" s="129"/>
      <c r="K11" s="123">
        <v>0</v>
      </c>
      <c r="L11" s="54">
        <v>0</v>
      </c>
      <c r="M11" s="54">
        <v>0</v>
      </c>
      <c r="N11" s="129"/>
      <c r="O11" s="54">
        <v>0</v>
      </c>
      <c r="P11" s="54">
        <v>0</v>
      </c>
      <c r="Q11" s="54">
        <v>0</v>
      </c>
      <c r="R11" s="129"/>
      <c r="S11" s="54">
        <v>0</v>
      </c>
      <c r="T11" s="54">
        <v>0</v>
      </c>
      <c r="U11" s="54">
        <v>0</v>
      </c>
      <c r="V11" s="40"/>
      <c r="W11" s="40"/>
      <c r="X11" s="40"/>
      <c r="Y11" s="40"/>
    </row>
    <row r="12" spans="2:25" x14ac:dyDescent="0.25">
      <c r="B12" s="456"/>
      <c r="C12" s="459"/>
      <c r="D12" s="53" t="s">
        <v>160</v>
      </c>
      <c r="E12" s="458"/>
      <c r="F12" s="129"/>
      <c r="G12" s="123">
        <v>0</v>
      </c>
      <c r="H12" s="123">
        <v>0</v>
      </c>
      <c r="I12" s="133">
        <v>0</v>
      </c>
      <c r="J12" s="129"/>
      <c r="K12" s="123">
        <v>0</v>
      </c>
      <c r="L12" s="54">
        <v>0</v>
      </c>
      <c r="M12" s="54">
        <v>0</v>
      </c>
      <c r="N12" s="129"/>
      <c r="O12" s="54">
        <v>0</v>
      </c>
      <c r="P12" s="54">
        <v>0</v>
      </c>
      <c r="Q12" s="54">
        <v>0</v>
      </c>
      <c r="R12" s="129"/>
      <c r="S12" s="54">
        <v>0</v>
      </c>
      <c r="T12" s="54">
        <v>0</v>
      </c>
      <c r="U12" s="54">
        <v>0</v>
      </c>
      <c r="V12" s="40"/>
      <c r="W12" s="40"/>
      <c r="X12" s="40"/>
      <c r="Y12" s="40"/>
    </row>
    <row r="13" spans="2:25" x14ac:dyDescent="0.25">
      <c r="B13" s="456">
        <v>3</v>
      </c>
      <c r="C13" s="459" t="s">
        <v>654</v>
      </c>
      <c r="D13" s="53" t="s">
        <v>159</v>
      </c>
      <c r="E13" s="458">
        <v>20480</v>
      </c>
      <c r="F13" s="129"/>
      <c r="G13" s="123">
        <v>0</v>
      </c>
      <c r="H13" s="123">
        <v>0</v>
      </c>
      <c r="I13" s="133">
        <v>0</v>
      </c>
      <c r="J13" s="129"/>
      <c r="K13" s="123">
        <v>0</v>
      </c>
      <c r="L13" s="54">
        <v>0</v>
      </c>
      <c r="M13" s="54">
        <v>0</v>
      </c>
      <c r="N13" s="129"/>
      <c r="O13" s="54">
        <v>0</v>
      </c>
      <c r="P13" s="54">
        <v>0</v>
      </c>
      <c r="Q13" s="54">
        <v>0</v>
      </c>
      <c r="R13" s="129"/>
      <c r="S13" s="54">
        <v>0</v>
      </c>
      <c r="T13" s="54">
        <v>0</v>
      </c>
      <c r="U13" s="54">
        <v>0</v>
      </c>
      <c r="V13" s="40"/>
      <c r="W13" s="40"/>
      <c r="X13" s="40"/>
      <c r="Y13" s="40"/>
    </row>
    <row r="14" spans="2:25" x14ac:dyDescent="0.25">
      <c r="B14" s="456"/>
      <c r="C14" s="459"/>
      <c r="D14" s="53" t="s">
        <v>160</v>
      </c>
      <c r="E14" s="458"/>
      <c r="F14" s="129"/>
      <c r="G14" s="123">
        <v>0</v>
      </c>
      <c r="H14" s="123">
        <v>0</v>
      </c>
      <c r="I14" s="133">
        <v>0</v>
      </c>
      <c r="J14" s="129"/>
      <c r="K14" s="123">
        <v>0</v>
      </c>
      <c r="L14" s="54">
        <v>0</v>
      </c>
      <c r="M14" s="54">
        <v>0</v>
      </c>
      <c r="N14" s="129"/>
      <c r="O14" s="54">
        <v>0</v>
      </c>
      <c r="P14" s="54">
        <v>0</v>
      </c>
      <c r="Q14" s="54">
        <v>0</v>
      </c>
      <c r="R14" s="129"/>
      <c r="S14" s="54">
        <v>0</v>
      </c>
      <c r="T14" s="54">
        <v>0</v>
      </c>
      <c r="U14" s="54">
        <v>0</v>
      </c>
      <c r="V14" s="40"/>
      <c r="W14" s="40"/>
      <c r="X14" s="40"/>
      <c r="Y14" s="40"/>
    </row>
    <row r="15" spans="2:25" x14ac:dyDescent="0.25">
      <c r="B15" s="456">
        <v>4</v>
      </c>
      <c r="C15" s="460" t="s">
        <v>477</v>
      </c>
      <c r="D15" s="53" t="s">
        <v>159</v>
      </c>
      <c r="E15" s="458">
        <v>14336</v>
      </c>
      <c r="F15" s="129"/>
      <c r="G15" s="123">
        <v>0</v>
      </c>
      <c r="H15" s="123">
        <v>0</v>
      </c>
      <c r="I15" s="133">
        <v>0</v>
      </c>
      <c r="J15" s="129"/>
      <c r="K15" s="123">
        <v>0</v>
      </c>
      <c r="L15" s="54">
        <v>0</v>
      </c>
      <c r="M15" s="108">
        <v>0</v>
      </c>
      <c r="N15" s="129"/>
      <c r="O15" s="142">
        <v>0</v>
      </c>
      <c r="P15" s="54">
        <v>0</v>
      </c>
      <c r="Q15" s="54">
        <v>0</v>
      </c>
      <c r="R15" s="129"/>
      <c r="S15" s="54">
        <v>0</v>
      </c>
      <c r="T15" s="54">
        <v>0</v>
      </c>
      <c r="U15" s="54">
        <v>0</v>
      </c>
      <c r="V15" s="40"/>
      <c r="W15" s="40"/>
      <c r="X15" s="40"/>
      <c r="Y15" s="40"/>
    </row>
    <row r="16" spans="2:25" x14ac:dyDescent="0.25">
      <c r="B16" s="456"/>
      <c r="C16" s="460"/>
      <c r="D16" s="53" t="s">
        <v>160</v>
      </c>
      <c r="E16" s="458"/>
      <c r="F16" s="129"/>
      <c r="G16" s="123">
        <v>0</v>
      </c>
      <c r="H16" s="123">
        <v>0</v>
      </c>
      <c r="I16" s="133">
        <v>0</v>
      </c>
      <c r="J16" s="129"/>
      <c r="K16" s="123">
        <v>0</v>
      </c>
      <c r="L16" s="54">
        <v>0</v>
      </c>
      <c r="M16" s="108">
        <v>0</v>
      </c>
      <c r="N16" s="129"/>
      <c r="O16" s="142">
        <v>0</v>
      </c>
      <c r="P16" s="54">
        <v>0</v>
      </c>
      <c r="Q16" s="54">
        <v>0</v>
      </c>
      <c r="R16" s="129"/>
      <c r="S16" s="54">
        <v>0</v>
      </c>
      <c r="T16" s="54">
        <v>0</v>
      </c>
      <c r="U16" s="54">
        <v>0</v>
      </c>
      <c r="V16" s="40"/>
      <c r="W16" s="40"/>
      <c r="X16" s="40"/>
      <c r="Y16" s="40"/>
    </row>
    <row r="17" spans="2:25" x14ac:dyDescent="0.25">
      <c r="B17" s="456">
        <v>5</v>
      </c>
      <c r="C17" s="459" t="s">
        <v>245</v>
      </c>
      <c r="D17" s="53" t="s">
        <v>159</v>
      </c>
      <c r="E17" s="458">
        <v>6144</v>
      </c>
      <c r="F17" s="129"/>
      <c r="G17" s="123">
        <v>0</v>
      </c>
      <c r="H17" s="123">
        <v>0</v>
      </c>
      <c r="I17" s="133">
        <v>0</v>
      </c>
      <c r="J17" s="129"/>
      <c r="K17" s="123">
        <v>0</v>
      </c>
      <c r="L17" s="54">
        <v>0</v>
      </c>
      <c r="M17" s="54">
        <v>0</v>
      </c>
      <c r="N17" s="129"/>
      <c r="O17" s="54">
        <v>0</v>
      </c>
      <c r="P17" s="54">
        <v>0</v>
      </c>
      <c r="Q17" s="54">
        <v>0</v>
      </c>
      <c r="R17" s="129"/>
      <c r="S17" s="54">
        <v>0</v>
      </c>
      <c r="T17" s="54">
        <v>0</v>
      </c>
      <c r="U17" s="54">
        <v>0</v>
      </c>
      <c r="V17" s="40"/>
      <c r="W17" s="40"/>
      <c r="X17" s="40"/>
      <c r="Y17" s="40"/>
    </row>
    <row r="18" spans="2:25" x14ac:dyDescent="0.25">
      <c r="B18" s="456"/>
      <c r="C18" s="459"/>
      <c r="D18" s="53" t="s">
        <v>160</v>
      </c>
      <c r="E18" s="458"/>
      <c r="F18" s="129"/>
      <c r="G18" s="123">
        <v>0</v>
      </c>
      <c r="H18" s="123">
        <v>0</v>
      </c>
      <c r="I18" s="133">
        <v>0</v>
      </c>
      <c r="J18" s="129"/>
      <c r="K18" s="123">
        <v>0</v>
      </c>
      <c r="L18" s="54">
        <v>0</v>
      </c>
      <c r="M18" s="54">
        <v>0</v>
      </c>
      <c r="N18" s="129"/>
      <c r="O18" s="54">
        <v>0</v>
      </c>
      <c r="P18" s="54">
        <v>0</v>
      </c>
      <c r="Q18" s="54">
        <v>0</v>
      </c>
      <c r="R18" s="129"/>
      <c r="S18" s="54">
        <v>0</v>
      </c>
      <c r="T18" s="54">
        <v>0</v>
      </c>
      <c r="U18" s="54">
        <v>0</v>
      </c>
      <c r="V18" s="40"/>
      <c r="W18" s="40"/>
      <c r="X18" s="40"/>
      <c r="Y18" s="40"/>
    </row>
    <row r="19" spans="2:25" x14ac:dyDescent="0.25">
      <c r="B19" s="456">
        <v>6</v>
      </c>
      <c r="C19" s="459" t="s">
        <v>497</v>
      </c>
      <c r="D19" s="53" t="s">
        <v>159</v>
      </c>
      <c r="E19" s="458">
        <v>66560</v>
      </c>
      <c r="F19" s="129"/>
      <c r="G19" s="123">
        <v>0</v>
      </c>
      <c r="H19" s="123">
        <v>0</v>
      </c>
      <c r="I19" s="133">
        <v>0</v>
      </c>
      <c r="J19" s="129"/>
      <c r="K19" s="123">
        <v>0</v>
      </c>
      <c r="L19" s="54">
        <v>0</v>
      </c>
      <c r="M19" s="54">
        <v>0</v>
      </c>
      <c r="N19" s="129"/>
      <c r="O19" s="54">
        <v>0</v>
      </c>
      <c r="P19" s="54">
        <v>0</v>
      </c>
      <c r="Q19" s="54">
        <v>0</v>
      </c>
      <c r="R19" s="129"/>
      <c r="S19" s="54">
        <v>0</v>
      </c>
      <c r="T19" s="54">
        <v>0</v>
      </c>
      <c r="U19" s="54">
        <v>0</v>
      </c>
      <c r="V19" s="40"/>
      <c r="W19" s="40"/>
      <c r="X19" s="40"/>
      <c r="Y19" s="40"/>
    </row>
    <row r="20" spans="2:25" x14ac:dyDescent="0.25">
      <c r="B20" s="456"/>
      <c r="C20" s="459"/>
      <c r="D20" s="53" t="s">
        <v>160</v>
      </c>
      <c r="E20" s="458"/>
      <c r="F20" s="129"/>
      <c r="G20" s="123">
        <v>0</v>
      </c>
      <c r="H20" s="123">
        <v>0</v>
      </c>
      <c r="I20" s="133">
        <v>0</v>
      </c>
      <c r="J20" s="129"/>
      <c r="K20" s="123">
        <v>0</v>
      </c>
      <c r="L20" s="54">
        <v>0</v>
      </c>
      <c r="M20" s="54">
        <v>0</v>
      </c>
      <c r="N20" s="129"/>
      <c r="O20" s="54">
        <v>0</v>
      </c>
      <c r="P20" s="54">
        <v>0</v>
      </c>
      <c r="Q20" s="54">
        <v>0</v>
      </c>
      <c r="R20" s="129"/>
      <c r="S20" s="54">
        <v>0</v>
      </c>
      <c r="T20" s="54">
        <v>0</v>
      </c>
      <c r="U20" s="54">
        <v>0</v>
      </c>
      <c r="V20" s="40"/>
      <c r="W20" s="40"/>
      <c r="X20" s="40"/>
      <c r="Y20" s="40"/>
    </row>
    <row r="21" spans="2:25" x14ac:dyDescent="0.25">
      <c r="B21" s="456">
        <v>7</v>
      </c>
      <c r="C21" s="459" t="s">
        <v>242</v>
      </c>
      <c r="D21" s="53" t="s">
        <v>159</v>
      </c>
      <c r="E21" s="458">
        <v>6144</v>
      </c>
      <c r="F21" s="129"/>
      <c r="G21" s="123">
        <v>0</v>
      </c>
      <c r="H21" s="123">
        <v>0</v>
      </c>
      <c r="I21" s="133">
        <v>0</v>
      </c>
      <c r="J21" s="129"/>
      <c r="K21" s="123">
        <v>0</v>
      </c>
      <c r="L21" s="54">
        <v>0</v>
      </c>
      <c r="M21" s="54">
        <v>0</v>
      </c>
      <c r="N21" s="129"/>
      <c r="O21" s="54">
        <v>0</v>
      </c>
      <c r="P21" s="54">
        <v>0</v>
      </c>
      <c r="Q21" s="54">
        <v>0</v>
      </c>
      <c r="R21" s="129"/>
      <c r="S21" s="54">
        <v>0</v>
      </c>
      <c r="T21" s="54">
        <v>0</v>
      </c>
      <c r="U21" s="54">
        <v>0</v>
      </c>
      <c r="V21" s="40"/>
      <c r="W21" s="40"/>
      <c r="X21" s="40"/>
      <c r="Y21" s="40"/>
    </row>
    <row r="22" spans="2:25" x14ac:dyDescent="0.25">
      <c r="B22" s="456"/>
      <c r="C22" s="459"/>
      <c r="D22" s="53" t="s">
        <v>160</v>
      </c>
      <c r="E22" s="458"/>
      <c r="F22" s="129"/>
      <c r="G22" s="123">
        <v>0</v>
      </c>
      <c r="H22" s="123">
        <v>0</v>
      </c>
      <c r="I22" s="133">
        <v>0</v>
      </c>
      <c r="J22" s="129"/>
      <c r="K22" s="123">
        <v>0</v>
      </c>
      <c r="L22" s="54">
        <v>0</v>
      </c>
      <c r="M22" s="54">
        <v>0</v>
      </c>
      <c r="N22" s="129"/>
      <c r="O22" s="54">
        <v>0</v>
      </c>
      <c r="P22" s="54">
        <v>0</v>
      </c>
      <c r="Q22" s="54">
        <v>0</v>
      </c>
      <c r="R22" s="129"/>
      <c r="S22" s="54">
        <v>0</v>
      </c>
      <c r="T22" s="54">
        <v>0</v>
      </c>
      <c r="U22" s="54">
        <v>0</v>
      </c>
      <c r="V22" s="40"/>
      <c r="W22" s="40"/>
      <c r="X22" s="40"/>
      <c r="Y22" s="40"/>
    </row>
    <row r="23" spans="2:25" x14ac:dyDescent="0.25">
      <c r="B23" s="456">
        <v>8</v>
      </c>
      <c r="C23" s="459" t="s">
        <v>224</v>
      </c>
      <c r="D23" s="53" t="s">
        <v>159</v>
      </c>
      <c r="E23" s="458">
        <v>512</v>
      </c>
      <c r="F23" s="129"/>
      <c r="G23" s="123">
        <v>0</v>
      </c>
      <c r="H23" s="123">
        <v>0</v>
      </c>
      <c r="I23" s="133">
        <v>0</v>
      </c>
      <c r="J23" s="129"/>
      <c r="K23" s="123">
        <v>0</v>
      </c>
      <c r="L23" s="54">
        <v>0</v>
      </c>
      <c r="M23" s="54">
        <v>0</v>
      </c>
      <c r="N23" s="129"/>
      <c r="O23" s="54">
        <v>0</v>
      </c>
      <c r="P23" s="54">
        <v>0</v>
      </c>
      <c r="Q23" s="54">
        <v>0</v>
      </c>
      <c r="R23" s="129"/>
      <c r="S23" s="54">
        <v>0</v>
      </c>
      <c r="T23" s="54">
        <v>0</v>
      </c>
      <c r="U23" s="54">
        <v>0</v>
      </c>
      <c r="V23" s="40"/>
      <c r="W23" s="40"/>
      <c r="X23" s="40"/>
      <c r="Y23" s="40"/>
    </row>
    <row r="24" spans="2:25" x14ac:dyDescent="0.25">
      <c r="B24" s="456"/>
      <c r="C24" s="459"/>
      <c r="D24" s="53" t="s">
        <v>160</v>
      </c>
      <c r="E24" s="458"/>
      <c r="F24" s="129"/>
      <c r="G24" s="123">
        <v>0</v>
      </c>
      <c r="H24" s="123">
        <v>0</v>
      </c>
      <c r="I24" s="133">
        <v>0</v>
      </c>
      <c r="J24" s="129"/>
      <c r="K24" s="123">
        <v>0</v>
      </c>
      <c r="L24" s="54">
        <v>0</v>
      </c>
      <c r="M24" s="54">
        <v>0</v>
      </c>
      <c r="N24" s="129"/>
      <c r="O24" s="54">
        <v>0</v>
      </c>
      <c r="P24" s="54">
        <v>0</v>
      </c>
      <c r="Q24" s="54">
        <v>0</v>
      </c>
      <c r="R24" s="129"/>
      <c r="S24" s="54">
        <v>0</v>
      </c>
      <c r="T24" s="54">
        <v>0</v>
      </c>
      <c r="U24" s="54">
        <v>0</v>
      </c>
      <c r="V24" s="40"/>
      <c r="W24" s="40"/>
      <c r="X24" s="40"/>
      <c r="Y24" s="40"/>
    </row>
    <row r="25" spans="2:25" x14ac:dyDescent="0.25">
      <c r="B25" s="456">
        <v>9</v>
      </c>
      <c r="C25" s="459" t="s">
        <v>248</v>
      </c>
      <c r="D25" s="53" t="s">
        <v>159</v>
      </c>
      <c r="E25" s="458">
        <v>6144</v>
      </c>
      <c r="F25" s="129"/>
      <c r="G25" s="123">
        <v>0</v>
      </c>
      <c r="H25" s="123">
        <v>0</v>
      </c>
      <c r="I25" s="133">
        <v>0</v>
      </c>
      <c r="J25" s="129"/>
      <c r="K25" s="123">
        <v>0</v>
      </c>
      <c r="L25" s="54">
        <v>0</v>
      </c>
      <c r="M25" s="54">
        <v>0</v>
      </c>
      <c r="N25" s="129"/>
      <c r="O25" s="54">
        <v>0</v>
      </c>
      <c r="P25" s="54">
        <v>0</v>
      </c>
      <c r="Q25" s="54">
        <v>0</v>
      </c>
      <c r="R25" s="129"/>
      <c r="S25" s="54">
        <v>0</v>
      </c>
      <c r="T25" s="54">
        <v>0</v>
      </c>
      <c r="U25" s="54">
        <v>0</v>
      </c>
      <c r="V25" s="40"/>
      <c r="W25" s="40"/>
      <c r="X25" s="40"/>
      <c r="Y25" s="40"/>
    </row>
    <row r="26" spans="2:25" x14ac:dyDescent="0.25">
      <c r="B26" s="456"/>
      <c r="C26" s="459"/>
      <c r="D26" s="53" t="s">
        <v>160</v>
      </c>
      <c r="E26" s="458"/>
      <c r="F26" s="129"/>
      <c r="G26" s="123">
        <v>0</v>
      </c>
      <c r="H26" s="123">
        <v>0</v>
      </c>
      <c r="I26" s="133">
        <v>0</v>
      </c>
      <c r="J26" s="129"/>
      <c r="K26" s="123">
        <v>0</v>
      </c>
      <c r="L26" s="54">
        <v>0</v>
      </c>
      <c r="M26" s="54">
        <v>0</v>
      </c>
      <c r="N26" s="129"/>
      <c r="O26" s="54">
        <v>0</v>
      </c>
      <c r="P26" s="54">
        <v>0</v>
      </c>
      <c r="Q26" s="54">
        <v>0</v>
      </c>
      <c r="R26" s="129"/>
      <c r="S26" s="54">
        <v>0</v>
      </c>
      <c r="T26" s="54">
        <v>0</v>
      </c>
      <c r="U26" s="54">
        <v>0</v>
      </c>
      <c r="V26" s="40"/>
      <c r="W26" s="40"/>
      <c r="X26" s="40"/>
      <c r="Y26" s="40"/>
    </row>
    <row r="27" spans="2:25" x14ac:dyDescent="0.25">
      <c r="B27" s="456">
        <v>10</v>
      </c>
      <c r="C27" s="459" t="s">
        <v>251</v>
      </c>
      <c r="D27" s="53" t="s">
        <v>159</v>
      </c>
      <c r="E27" s="458">
        <v>92160</v>
      </c>
      <c r="F27" s="129"/>
      <c r="G27" s="123">
        <v>0</v>
      </c>
      <c r="H27" s="123">
        <v>0</v>
      </c>
      <c r="I27" s="133">
        <v>0</v>
      </c>
      <c r="J27" s="129"/>
      <c r="K27" s="123">
        <v>0</v>
      </c>
      <c r="L27" s="54">
        <v>0</v>
      </c>
      <c r="M27" s="54">
        <v>0</v>
      </c>
      <c r="N27" s="129"/>
      <c r="O27" s="54">
        <v>0</v>
      </c>
      <c r="P27" s="54">
        <v>0</v>
      </c>
      <c r="Q27" s="54">
        <v>0</v>
      </c>
      <c r="R27" s="129"/>
      <c r="S27" s="54">
        <v>0</v>
      </c>
      <c r="T27" s="54">
        <v>0</v>
      </c>
      <c r="U27" s="54">
        <v>0</v>
      </c>
      <c r="V27" s="40"/>
      <c r="W27" s="40"/>
      <c r="X27" s="40"/>
      <c r="Y27" s="40"/>
    </row>
    <row r="28" spans="2:25" x14ac:dyDescent="0.25">
      <c r="B28" s="456"/>
      <c r="C28" s="459"/>
      <c r="D28" s="53" t="s">
        <v>160</v>
      </c>
      <c r="E28" s="458"/>
      <c r="F28" s="129"/>
      <c r="G28" s="123">
        <v>0</v>
      </c>
      <c r="H28" s="123">
        <v>0</v>
      </c>
      <c r="I28" s="133">
        <v>0</v>
      </c>
      <c r="J28" s="129"/>
      <c r="K28" s="123">
        <v>0</v>
      </c>
      <c r="L28" s="54">
        <v>0</v>
      </c>
      <c r="M28" s="54">
        <v>0</v>
      </c>
      <c r="N28" s="129"/>
      <c r="O28" s="54">
        <v>0</v>
      </c>
      <c r="P28" s="54">
        <v>0</v>
      </c>
      <c r="Q28" s="54">
        <v>0</v>
      </c>
      <c r="R28" s="129"/>
      <c r="S28" s="54">
        <v>0</v>
      </c>
      <c r="T28" s="54">
        <v>0</v>
      </c>
      <c r="U28" s="54">
        <v>0</v>
      </c>
      <c r="V28" s="40"/>
      <c r="W28" s="40"/>
      <c r="X28" s="40"/>
      <c r="Y28" s="40"/>
    </row>
    <row r="29" spans="2:25" x14ac:dyDescent="0.25">
      <c r="B29" s="456">
        <v>11</v>
      </c>
      <c r="C29" s="459" t="s">
        <v>249</v>
      </c>
      <c r="D29" s="53" t="s">
        <v>159</v>
      </c>
      <c r="E29" s="458">
        <v>6144</v>
      </c>
      <c r="F29" s="129"/>
      <c r="G29" s="123">
        <v>0</v>
      </c>
      <c r="H29" s="123">
        <v>0</v>
      </c>
      <c r="I29" s="133">
        <v>0</v>
      </c>
      <c r="J29" s="129"/>
      <c r="K29" s="123">
        <v>0</v>
      </c>
      <c r="L29" s="54">
        <v>0</v>
      </c>
      <c r="M29" s="54">
        <v>0</v>
      </c>
      <c r="N29" s="129"/>
      <c r="O29" s="54">
        <v>0</v>
      </c>
      <c r="P29" s="54">
        <v>0</v>
      </c>
      <c r="Q29" s="54">
        <v>0</v>
      </c>
      <c r="R29" s="129"/>
      <c r="S29" s="54">
        <v>0</v>
      </c>
      <c r="T29" s="54">
        <v>0</v>
      </c>
      <c r="U29" s="54">
        <v>0</v>
      </c>
      <c r="V29" s="40"/>
      <c r="W29" s="40"/>
      <c r="X29" s="40"/>
      <c r="Y29" s="40"/>
    </row>
    <row r="30" spans="2:25" x14ac:dyDescent="0.25">
      <c r="B30" s="456"/>
      <c r="C30" s="459"/>
      <c r="D30" s="53" t="s">
        <v>160</v>
      </c>
      <c r="E30" s="458"/>
      <c r="F30" s="129"/>
      <c r="G30" s="123">
        <v>0</v>
      </c>
      <c r="H30" s="123">
        <v>0</v>
      </c>
      <c r="I30" s="133">
        <v>0</v>
      </c>
      <c r="J30" s="129"/>
      <c r="K30" s="123">
        <v>0</v>
      </c>
      <c r="L30" s="54">
        <v>0</v>
      </c>
      <c r="M30" s="54">
        <v>0</v>
      </c>
      <c r="N30" s="129"/>
      <c r="O30" s="54">
        <v>0</v>
      </c>
      <c r="P30" s="54">
        <v>0</v>
      </c>
      <c r="Q30" s="54">
        <v>0</v>
      </c>
      <c r="R30" s="129"/>
      <c r="S30" s="54">
        <v>0</v>
      </c>
      <c r="T30" s="54">
        <v>0</v>
      </c>
      <c r="U30" s="54">
        <v>0</v>
      </c>
      <c r="V30" s="40"/>
      <c r="W30" s="40"/>
      <c r="X30" s="40"/>
      <c r="Y30" s="40"/>
    </row>
    <row r="31" spans="2:25" x14ac:dyDescent="0.25">
      <c r="B31" s="456">
        <v>12</v>
      </c>
      <c r="C31" s="459" t="s">
        <v>219</v>
      </c>
      <c r="D31" s="53" t="s">
        <v>159</v>
      </c>
      <c r="E31" s="458">
        <v>8192</v>
      </c>
      <c r="F31" s="129"/>
      <c r="G31" s="123">
        <v>0</v>
      </c>
      <c r="H31" s="123">
        <v>0</v>
      </c>
      <c r="I31" s="133">
        <v>0</v>
      </c>
      <c r="J31" s="129"/>
      <c r="K31" s="123">
        <v>0</v>
      </c>
      <c r="L31" s="54">
        <v>0</v>
      </c>
      <c r="M31" s="54">
        <v>0</v>
      </c>
      <c r="N31" s="129"/>
      <c r="O31" s="54">
        <v>0</v>
      </c>
      <c r="P31" s="54">
        <v>0</v>
      </c>
      <c r="Q31" s="54">
        <v>0</v>
      </c>
      <c r="R31" s="129"/>
      <c r="S31" s="54">
        <v>0</v>
      </c>
      <c r="T31" s="54">
        <v>0</v>
      </c>
      <c r="U31" s="54">
        <v>0</v>
      </c>
      <c r="V31" s="40"/>
      <c r="W31" s="40"/>
      <c r="X31" s="40"/>
      <c r="Y31" s="40"/>
    </row>
    <row r="32" spans="2:25" x14ac:dyDescent="0.25">
      <c r="B32" s="456"/>
      <c r="C32" s="459"/>
      <c r="D32" s="53" t="s">
        <v>160</v>
      </c>
      <c r="E32" s="458"/>
      <c r="F32" s="129"/>
      <c r="G32" s="123">
        <v>0</v>
      </c>
      <c r="H32" s="123">
        <v>0</v>
      </c>
      <c r="I32" s="133">
        <v>0</v>
      </c>
      <c r="J32" s="129"/>
      <c r="K32" s="123">
        <v>0</v>
      </c>
      <c r="L32" s="54">
        <v>0</v>
      </c>
      <c r="M32" s="54">
        <v>0</v>
      </c>
      <c r="N32" s="129"/>
      <c r="O32" s="54">
        <v>0</v>
      </c>
      <c r="P32" s="54">
        <v>0</v>
      </c>
      <c r="Q32" s="54">
        <v>0</v>
      </c>
      <c r="R32" s="129"/>
      <c r="S32" s="54">
        <v>0</v>
      </c>
      <c r="T32" s="54">
        <v>0</v>
      </c>
      <c r="U32" s="54">
        <v>0</v>
      </c>
      <c r="V32" s="40"/>
      <c r="W32" s="40"/>
      <c r="X32" s="40"/>
      <c r="Y32" s="40"/>
    </row>
    <row r="33" spans="2:25" x14ac:dyDescent="0.25">
      <c r="B33" s="456">
        <v>13</v>
      </c>
      <c r="C33" s="459" t="s">
        <v>252</v>
      </c>
      <c r="D33" s="53" t="s">
        <v>159</v>
      </c>
      <c r="E33" s="458">
        <v>6144</v>
      </c>
      <c r="F33" s="129"/>
      <c r="G33" s="123">
        <v>0</v>
      </c>
      <c r="H33" s="123">
        <v>0</v>
      </c>
      <c r="I33" s="133">
        <v>0</v>
      </c>
      <c r="J33" s="129"/>
      <c r="K33" s="123">
        <v>0</v>
      </c>
      <c r="L33" s="54">
        <v>0</v>
      </c>
      <c r="M33" s="54">
        <v>0</v>
      </c>
      <c r="N33" s="129"/>
      <c r="O33" s="54">
        <v>0</v>
      </c>
      <c r="P33" s="54">
        <v>0</v>
      </c>
      <c r="Q33" s="54">
        <v>0</v>
      </c>
      <c r="R33" s="129"/>
      <c r="S33" s="54">
        <v>0</v>
      </c>
      <c r="T33" s="54">
        <v>0</v>
      </c>
      <c r="U33" s="54">
        <v>0</v>
      </c>
      <c r="V33" s="40"/>
      <c r="W33" s="40"/>
      <c r="X33" s="40"/>
      <c r="Y33" s="40"/>
    </row>
    <row r="34" spans="2:25" x14ac:dyDescent="0.25">
      <c r="B34" s="456"/>
      <c r="C34" s="459"/>
      <c r="D34" s="53" t="s">
        <v>160</v>
      </c>
      <c r="E34" s="458"/>
      <c r="F34" s="129"/>
      <c r="G34" s="123">
        <v>0</v>
      </c>
      <c r="H34" s="123">
        <v>0</v>
      </c>
      <c r="I34" s="133">
        <v>0</v>
      </c>
      <c r="J34" s="129"/>
      <c r="K34" s="123">
        <v>0</v>
      </c>
      <c r="L34" s="54">
        <v>0</v>
      </c>
      <c r="M34" s="54">
        <v>0</v>
      </c>
      <c r="N34" s="129"/>
      <c r="O34" s="54">
        <v>0</v>
      </c>
      <c r="P34" s="54">
        <v>0</v>
      </c>
      <c r="Q34" s="54">
        <v>0</v>
      </c>
      <c r="R34" s="129"/>
      <c r="S34" s="54">
        <v>0</v>
      </c>
      <c r="T34" s="54">
        <v>0</v>
      </c>
      <c r="U34" s="54">
        <v>0</v>
      </c>
      <c r="V34" s="40"/>
      <c r="W34" s="40"/>
      <c r="X34" s="40"/>
      <c r="Y34" s="40"/>
    </row>
    <row r="35" spans="2:25" x14ac:dyDescent="0.25">
      <c r="B35" s="456">
        <v>14</v>
      </c>
      <c r="C35" s="459" t="s">
        <v>237</v>
      </c>
      <c r="D35" s="53" t="s">
        <v>159</v>
      </c>
      <c r="E35" s="458">
        <v>10240</v>
      </c>
      <c r="F35" s="129"/>
      <c r="G35" s="123">
        <v>0</v>
      </c>
      <c r="H35" s="123">
        <v>0</v>
      </c>
      <c r="I35" s="133">
        <v>0</v>
      </c>
      <c r="J35" s="129"/>
      <c r="K35" s="123">
        <v>0</v>
      </c>
      <c r="L35" s="54">
        <v>0</v>
      </c>
      <c r="M35" s="54">
        <v>0</v>
      </c>
      <c r="N35" s="129"/>
      <c r="O35" s="54">
        <v>0</v>
      </c>
      <c r="P35" s="54">
        <v>0</v>
      </c>
      <c r="Q35" s="54">
        <v>0</v>
      </c>
      <c r="R35" s="129"/>
      <c r="S35" s="54">
        <v>0</v>
      </c>
      <c r="T35" s="54">
        <v>0</v>
      </c>
      <c r="U35" s="54">
        <v>0</v>
      </c>
      <c r="V35" s="40"/>
      <c r="W35" s="40"/>
      <c r="X35" s="40"/>
      <c r="Y35" s="40"/>
    </row>
    <row r="36" spans="2:25" x14ac:dyDescent="0.25">
      <c r="B36" s="456"/>
      <c r="C36" s="459"/>
      <c r="D36" s="53" t="s">
        <v>160</v>
      </c>
      <c r="E36" s="458"/>
      <c r="F36" s="129"/>
      <c r="G36" s="123">
        <v>0</v>
      </c>
      <c r="H36" s="123">
        <v>0</v>
      </c>
      <c r="I36" s="133">
        <v>0</v>
      </c>
      <c r="J36" s="129"/>
      <c r="K36" s="123">
        <v>0</v>
      </c>
      <c r="L36" s="54">
        <v>0</v>
      </c>
      <c r="M36" s="54">
        <v>0</v>
      </c>
      <c r="N36" s="129"/>
      <c r="O36" s="54">
        <v>0</v>
      </c>
      <c r="P36" s="54">
        <v>0</v>
      </c>
      <c r="Q36" s="54">
        <v>0</v>
      </c>
      <c r="R36" s="129"/>
      <c r="S36" s="54">
        <v>0</v>
      </c>
      <c r="T36" s="54">
        <v>0</v>
      </c>
      <c r="U36" s="54">
        <v>0</v>
      </c>
      <c r="V36" s="40"/>
      <c r="W36" s="40"/>
      <c r="X36" s="40"/>
      <c r="Y36" s="40"/>
    </row>
    <row r="37" spans="2:25" x14ac:dyDescent="0.25">
      <c r="B37" s="456">
        <v>15</v>
      </c>
      <c r="C37" s="459" t="s">
        <v>255</v>
      </c>
      <c r="D37" s="53" t="s">
        <v>159</v>
      </c>
      <c r="E37" s="458">
        <v>4096</v>
      </c>
      <c r="F37" s="129"/>
      <c r="G37" s="123">
        <v>0</v>
      </c>
      <c r="H37" s="123">
        <v>0</v>
      </c>
      <c r="I37" s="133">
        <v>0</v>
      </c>
      <c r="J37" s="129"/>
      <c r="K37" s="123">
        <v>0</v>
      </c>
      <c r="L37" s="54">
        <v>0</v>
      </c>
      <c r="M37" s="54">
        <v>0</v>
      </c>
      <c r="N37" s="129"/>
      <c r="O37" s="54">
        <v>0</v>
      </c>
      <c r="P37" s="54">
        <v>0</v>
      </c>
      <c r="Q37" s="54">
        <v>0</v>
      </c>
      <c r="R37" s="129"/>
      <c r="S37" s="54">
        <v>0</v>
      </c>
      <c r="T37" s="54">
        <v>0</v>
      </c>
      <c r="U37" s="54">
        <v>0</v>
      </c>
      <c r="V37" s="40"/>
      <c r="W37" s="40"/>
      <c r="X37" s="40"/>
      <c r="Y37" s="40"/>
    </row>
    <row r="38" spans="2:25" x14ac:dyDescent="0.25">
      <c r="B38" s="456"/>
      <c r="C38" s="459"/>
      <c r="D38" s="53" t="s">
        <v>160</v>
      </c>
      <c r="E38" s="458"/>
      <c r="F38" s="129"/>
      <c r="G38" s="123">
        <v>0</v>
      </c>
      <c r="H38" s="123">
        <v>0</v>
      </c>
      <c r="I38" s="133">
        <v>0</v>
      </c>
      <c r="J38" s="129"/>
      <c r="K38" s="123">
        <v>0</v>
      </c>
      <c r="L38" s="54">
        <v>0</v>
      </c>
      <c r="M38" s="54">
        <v>0</v>
      </c>
      <c r="N38" s="129"/>
      <c r="O38" s="54">
        <v>0</v>
      </c>
      <c r="P38" s="54">
        <v>0</v>
      </c>
      <c r="Q38" s="54">
        <v>0</v>
      </c>
      <c r="R38" s="129"/>
      <c r="S38" s="54">
        <v>0</v>
      </c>
      <c r="T38" s="54">
        <v>0</v>
      </c>
      <c r="U38" s="54">
        <v>0</v>
      </c>
      <c r="V38" s="40"/>
      <c r="W38" s="40"/>
      <c r="X38" s="40"/>
      <c r="Y38" s="40"/>
    </row>
    <row r="39" spans="2:25" x14ac:dyDescent="0.25">
      <c r="B39" s="456">
        <v>16</v>
      </c>
      <c r="C39" s="461" t="s">
        <v>221</v>
      </c>
      <c r="D39" s="53" t="s">
        <v>159</v>
      </c>
      <c r="E39" s="458">
        <v>19456</v>
      </c>
      <c r="F39" s="129"/>
      <c r="G39" s="123">
        <v>0</v>
      </c>
      <c r="H39" s="123">
        <v>0</v>
      </c>
      <c r="I39" s="133">
        <v>0</v>
      </c>
      <c r="J39" s="129"/>
      <c r="K39" s="123">
        <v>0</v>
      </c>
      <c r="L39" s="54">
        <v>0</v>
      </c>
      <c r="M39" s="54">
        <v>0</v>
      </c>
      <c r="N39" s="129"/>
      <c r="O39" s="54">
        <v>0</v>
      </c>
      <c r="P39" s="54">
        <v>0</v>
      </c>
      <c r="Q39" s="54">
        <v>0</v>
      </c>
      <c r="R39" s="129"/>
      <c r="S39" s="54">
        <v>0</v>
      </c>
      <c r="T39" s="54">
        <v>0</v>
      </c>
      <c r="U39" s="54">
        <v>0</v>
      </c>
      <c r="V39" s="40"/>
      <c r="W39" s="40"/>
      <c r="X39" s="40"/>
      <c r="Y39" s="40"/>
    </row>
    <row r="40" spans="2:25" x14ac:dyDescent="0.25">
      <c r="B40" s="456"/>
      <c r="C40" s="461"/>
      <c r="D40" s="53" t="s">
        <v>160</v>
      </c>
      <c r="E40" s="458"/>
      <c r="F40" s="129"/>
      <c r="G40" s="123">
        <v>0</v>
      </c>
      <c r="H40" s="123">
        <v>0</v>
      </c>
      <c r="I40" s="133">
        <v>0</v>
      </c>
      <c r="J40" s="129"/>
      <c r="K40" s="123">
        <v>0</v>
      </c>
      <c r="L40" s="54">
        <v>0</v>
      </c>
      <c r="M40" s="54">
        <v>0</v>
      </c>
      <c r="N40" s="129"/>
      <c r="O40" s="54">
        <v>0</v>
      </c>
      <c r="P40" s="54">
        <v>0</v>
      </c>
      <c r="Q40" s="54">
        <v>0</v>
      </c>
      <c r="R40" s="129"/>
      <c r="S40" s="54">
        <v>0</v>
      </c>
      <c r="T40" s="54">
        <v>0</v>
      </c>
      <c r="U40" s="54">
        <v>0</v>
      </c>
      <c r="V40" s="40"/>
      <c r="W40" s="40"/>
      <c r="X40" s="40"/>
      <c r="Y40" s="40"/>
    </row>
    <row r="41" spans="2:25" x14ac:dyDescent="0.25">
      <c r="B41" s="456">
        <v>17</v>
      </c>
      <c r="C41" s="459" t="s">
        <v>220</v>
      </c>
      <c r="D41" s="53" t="s">
        <v>159</v>
      </c>
      <c r="E41" s="458">
        <v>8192</v>
      </c>
      <c r="F41" s="129"/>
      <c r="G41" s="123">
        <v>0</v>
      </c>
      <c r="H41" s="123">
        <v>0</v>
      </c>
      <c r="I41" s="133">
        <v>0</v>
      </c>
      <c r="J41" s="129"/>
      <c r="K41" s="123">
        <v>0</v>
      </c>
      <c r="L41" s="54">
        <v>0</v>
      </c>
      <c r="M41" s="54">
        <v>0</v>
      </c>
      <c r="N41" s="129"/>
      <c r="O41" s="54">
        <v>0</v>
      </c>
      <c r="P41" s="54">
        <v>0</v>
      </c>
      <c r="Q41" s="54">
        <v>0</v>
      </c>
      <c r="R41" s="129"/>
      <c r="S41" s="54">
        <v>0</v>
      </c>
      <c r="T41" s="54">
        <v>0</v>
      </c>
      <c r="U41" s="54">
        <v>0</v>
      </c>
      <c r="V41" s="40"/>
      <c r="W41" s="40"/>
      <c r="X41" s="40"/>
      <c r="Y41" s="40"/>
    </row>
    <row r="42" spans="2:25" x14ac:dyDescent="0.25">
      <c r="B42" s="456"/>
      <c r="C42" s="459"/>
      <c r="D42" s="53" t="s">
        <v>160</v>
      </c>
      <c r="E42" s="458"/>
      <c r="F42" s="129"/>
      <c r="G42" s="123">
        <v>0</v>
      </c>
      <c r="H42" s="123">
        <v>0</v>
      </c>
      <c r="I42" s="133">
        <v>0</v>
      </c>
      <c r="J42" s="129"/>
      <c r="K42" s="123">
        <v>0</v>
      </c>
      <c r="L42" s="54">
        <v>0</v>
      </c>
      <c r="M42" s="54">
        <v>0</v>
      </c>
      <c r="N42" s="129"/>
      <c r="O42" s="54">
        <v>0</v>
      </c>
      <c r="P42" s="54">
        <v>0</v>
      </c>
      <c r="Q42" s="54">
        <v>0</v>
      </c>
      <c r="R42" s="129"/>
      <c r="S42" s="54">
        <v>0</v>
      </c>
      <c r="T42" s="54">
        <v>0</v>
      </c>
      <c r="U42" s="54">
        <v>0</v>
      </c>
      <c r="V42" s="40"/>
      <c r="W42" s="40"/>
      <c r="X42" s="40"/>
      <c r="Y42" s="40"/>
    </row>
    <row r="43" spans="2:25" x14ac:dyDescent="0.25">
      <c r="B43" s="456">
        <v>18</v>
      </c>
      <c r="C43" s="459" t="s">
        <v>256</v>
      </c>
      <c r="D43" s="53" t="s">
        <v>159</v>
      </c>
      <c r="E43" s="458">
        <v>12288</v>
      </c>
      <c r="F43" s="129"/>
      <c r="G43" s="123">
        <v>0</v>
      </c>
      <c r="H43" s="123">
        <v>0</v>
      </c>
      <c r="I43" s="133">
        <v>0</v>
      </c>
      <c r="J43" s="129"/>
      <c r="K43" s="123">
        <v>0</v>
      </c>
      <c r="L43" s="54">
        <v>0</v>
      </c>
      <c r="M43" s="54">
        <v>0</v>
      </c>
      <c r="N43" s="129"/>
      <c r="O43" s="54">
        <v>0</v>
      </c>
      <c r="P43" s="54">
        <v>0</v>
      </c>
      <c r="Q43" s="54">
        <v>0</v>
      </c>
      <c r="R43" s="129"/>
      <c r="S43" s="54">
        <v>0</v>
      </c>
      <c r="T43" s="54">
        <v>0</v>
      </c>
      <c r="U43" s="54">
        <v>0</v>
      </c>
      <c r="V43" s="40"/>
      <c r="W43" s="40"/>
      <c r="X43" s="40"/>
      <c r="Y43" s="40"/>
    </row>
    <row r="44" spans="2:25" x14ac:dyDescent="0.25">
      <c r="B44" s="456"/>
      <c r="C44" s="459"/>
      <c r="D44" s="53" t="s">
        <v>160</v>
      </c>
      <c r="E44" s="458"/>
      <c r="F44" s="129"/>
      <c r="G44" s="123">
        <v>0</v>
      </c>
      <c r="H44" s="123">
        <v>0</v>
      </c>
      <c r="I44" s="133">
        <v>0</v>
      </c>
      <c r="J44" s="129"/>
      <c r="K44" s="123">
        <v>0</v>
      </c>
      <c r="L44" s="54">
        <v>0</v>
      </c>
      <c r="M44" s="54">
        <v>0</v>
      </c>
      <c r="N44" s="129"/>
      <c r="O44" s="54">
        <v>0</v>
      </c>
      <c r="P44" s="54">
        <v>0</v>
      </c>
      <c r="Q44" s="54">
        <v>0</v>
      </c>
      <c r="R44" s="129"/>
      <c r="S44" s="54">
        <v>0</v>
      </c>
      <c r="T44" s="54">
        <v>0</v>
      </c>
      <c r="U44" s="54">
        <v>0</v>
      </c>
      <c r="V44" s="40"/>
      <c r="W44" s="40"/>
      <c r="X44" s="40"/>
      <c r="Y44" s="40"/>
    </row>
    <row r="45" spans="2:25" x14ac:dyDescent="0.25">
      <c r="B45" s="456">
        <v>19</v>
      </c>
      <c r="C45" s="459" t="s">
        <v>260</v>
      </c>
      <c r="D45" s="53" t="s">
        <v>159</v>
      </c>
      <c r="E45" s="458">
        <v>6144</v>
      </c>
      <c r="F45" s="129"/>
      <c r="G45" s="123">
        <v>0</v>
      </c>
      <c r="H45" s="123">
        <v>0</v>
      </c>
      <c r="I45" s="133">
        <v>0</v>
      </c>
      <c r="J45" s="129"/>
      <c r="K45" s="123">
        <v>0</v>
      </c>
      <c r="L45" s="54">
        <v>0</v>
      </c>
      <c r="M45" s="54">
        <v>0</v>
      </c>
      <c r="N45" s="129"/>
      <c r="O45" s="54">
        <v>0</v>
      </c>
      <c r="P45" s="54">
        <v>0</v>
      </c>
      <c r="Q45" s="54">
        <v>0</v>
      </c>
      <c r="R45" s="129"/>
      <c r="S45" s="54">
        <v>0</v>
      </c>
      <c r="T45" s="54">
        <v>0</v>
      </c>
      <c r="U45" s="54">
        <v>0</v>
      </c>
      <c r="V45" s="40"/>
      <c r="W45" s="40"/>
      <c r="X45" s="40"/>
      <c r="Y45" s="40"/>
    </row>
    <row r="46" spans="2:25" x14ac:dyDescent="0.25">
      <c r="B46" s="456"/>
      <c r="C46" s="459"/>
      <c r="D46" s="53" t="s">
        <v>160</v>
      </c>
      <c r="E46" s="458"/>
      <c r="F46" s="129"/>
      <c r="G46" s="123">
        <v>0</v>
      </c>
      <c r="H46" s="123">
        <v>0</v>
      </c>
      <c r="I46" s="133">
        <v>0</v>
      </c>
      <c r="J46" s="129"/>
      <c r="K46" s="123">
        <v>0</v>
      </c>
      <c r="L46" s="54">
        <v>0</v>
      </c>
      <c r="M46" s="54">
        <v>0</v>
      </c>
      <c r="N46" s="129"/>
      <c r="O46" s="54">
        <v>0</v>
      </c>
      <c r="P46" s="54">
        <v>0</v>
      </c>
      <c r="Q46" s="54">
        <v>0</v>
      </c>
      <c r="R46" s="129"/>
      <c r="S46" s="54">
        <v>0</v>
      </c>
      <c r="T46" s="54">
        <v>0</v>
      </c>
      <c r="U46" s="54">
        <v>0</v>
      </c>
      <c r="V46" s="40"/>
      <c r="W46" s="40"/>
      <c r="X46" s="40"/>
      <c r="Y46" s="40"/>
    </row>
    <row r="47" spans="2:25" x14ac:dyDescent="0.25">
      <c r="B47" s="456">
        <v>20</v>
      </c>
      <c r="C47" s="459" t="s">
        <v>259</v>
      </c>
      <c r="D47" s="53" t="s">
        <v>159</v>
      </c>
      <c r="E47" s="458">
        <v>6144</v>
      </c>
      <c r="F47" s="129"/>
      <c r="G47" s="123">
        <v>0</v>
      </c>
      <c r="H47" s="123">
        <v>0</v>
      </c>
      <c r="I47" s="133">
        <v>0</v>
      </c>
      <c r="J47" s="129"/>
      <c r="K47" s="123">
        <v>0</v>
      </c>
      <c r="L47" s="54">
        <v>0</v>
      </c>
      <c r="M47" s="54">
        <v>0</v>
      </c>
      <c r="N47" s="129"/>
      <c r="O47" s="54">
        <v>0</v>
      </c>
      <c r="P47" s="54">
        <v>0</v>
      </c>
      <c r="Q47" s="54">
        <v>0</v>
      </c>
      <c r="R47" s="129"/>
      <c r="S47" s="54">
        <v>0</v>
      </c>
      <c r="T47" s="54">
        <v>0</v>
      </c>
      <c r="U47" s="54">
        <v>0</v>
      </c>
      <c r="V47" s="40"/>
      <c r="W47" s="40"/>
      <c r="X47" s="40"/>
      <c r="Y47" s="40"/>
    </row>
    <row r="48" spans="2:25" x14ac:dyDescent="0.25">
      <c r="B48" s="456"/>
      <c r="C48" s="459"/>
      <c r="D48" s="53" t="s">
        <v>160</v>
      </c>
      <c r="E48" s="458"/>
      <c r="F48" s="129"/>
      <c r="G48" s="123">
        <v>0</v>
      </c>
      <c r="H48" s="123">
        <v>0</v>
      </c>
      <c r="I48" s="133">
        <v>0</v>
      </c>
      <c r="J48" s="129"/>
      <c r="K48" s="123">
        <v>0</v>
      </c>
      <c r="L48" s="54">
        <v>0</v>
      </c>
      <c r="M48" s="54">
        <v>0</v>
      </c>
      <c r="N48" s="129"/>
      <c r="O48" s="54">
        <v>0</v>
      </c>
      <c r="P48" s="54">
        <v>0</v>
      </c>
      <c r="Q48" s="54">
        <v>0</v>
      </c>
      <c r="R48" s="129"/>
      <c r="S48" s="54">
        <v>0</v>
      </c>
      <c r="T48" s="54">
        <v>0</v>
      </c>
      <c r="U48" s="54">
        <v>0</v>
      </c>
      <c r="V48" s="40"/>
      <c r="W48" s="40"/>
      <c r="X48" s="40"/>
      <c r="Y48" s="40"/>
    </row>
    <row r="49" spans="2:25" x14ac:dyDescent="0.25">
      <c r="B49" s="456">
        <v>21</v>
      </c>
      <c r="C49" s="459" t="s">
        <v>261</v>
      </c>
      <c r="D49" s="53" t="s">
        <v>159</v>
      </c>
      <c r="E49" s="458">
        <v>6144</v>
      </c>
      <c r="F49" s="129"/>
      <c r="G49" s="123">
        <v>0</v>
      </c>
      <c r="H49" s="123">
        <v>0</v>
      </c>
      <c r="I49" s="133">
        <v>0</v>
      </c>
      <c r="J49" s="129"/>
      <c r="K49" s="123">
        <v>0</v>
      </c>
      <c r="L49" s="54">
        <v>0</v>
      </c>
      <c r="M49" s="54">
        <v>0</v>
      </c>
      <c r="N49" s="129"/>
      <c r="O49" s="54">
        <v>0</v>
      </c>
      <c r="P49" s="54">
        <v>0</v>
      </c>
      <c r="Q49" s="54">
        <v>0</v>
      </c>
      <c r="R49" s="129"/>
      <c r="S49" s="54">
        <v>0</v>
      </c>
      <c r="T49" s="54">
        <v>0</v>
      </c>
      <c r="U49" s="54">
        <v>0</v>
      </c>
      <c r="V49" s="40"/>
      <c r="W49" s="40"/>
      <c r="X49" s="40"/>
      <c r="Y49" s="40"/>
    </row>
    <row r="50" spans="2:25" x14ac:dyDescent="0.25">
      <c r="B50" s="456"/>
      <c r="C50" s="459"/>
      <c r="D50" s="53" t="s">
        <v>160</v>
      </c>
      <c r="E50" s="458"/>
      <c r="F50" s="129"/>
      <c r="G50" s="123">
        <v>0</v>
      </c>
      <c r="H50" s="123">
        <v>0</v>
      </c>
      <c r="I50" s="133">
        <v>0</v>
      </c>
      <c r="J50" s="129"/>
      <c r="K50" s="123">
        <v>0</v>
      </c>
      <c r="L50" s="54">
        <v>0</v>
      </c>
      <c r="M50" s="54">
        <v>0</v>
      </c>
      <c r="N50" s="129"/>
      <c r="O50" s="54">
        <v>0</v>
      </c>
      <c r="P50" s="54">
        <v>0</v>
      </c>
      <c r="Q50" s="54">
        <v>0</v>
      </c>
      <c r="R50" s="129"/>
      <c r="S50" s="54">
        <v>0</v>
      </c>
      <c r="T50" s="54">
        <v>0</v>
      </c>
      <c r="U50" s="54">
        <v>0</v>
      </c>
      <c r="V50" s="40"/>
      <c r="W50" s="40"/>
      <c r="X50" s="40"/>
      <c r="Y50" s="40"/>
    </row>
    <row r="51" spans="2:25" x14ac:dyDescent="0.25">
      <c r="B51" s="456">
        <v>22</v>
      </c>
      <c r="C51" s="459" t="s">
        <v>263</v>
      </c>
      <c r="D51" s="53" t="s">
        <v>159</v>
      </c>
      <c r="E51" s="458">
        <v>15360</v>
      </c>
      <c r="F51" s="129"/>
      <c r="G51" s="123">
        <v>0</v>
      </c>
      <c r="H51" s="123">
        <v>0</v>
      </c>
      <c r="I51" s="133">
        <v>0</v>
      </c>
      <c r="J51" s="129"/>
      <c r="K51" s="123">
        <v>0</v>
      </c>
      <c r="L51" s="54">
        <v>0</v>
      </c>
      <c r="M51" s="54">
        <v>0</v>
      </c>
      <c r="N51" s="129"/>
      <c r="O51" s="54">
        <v>0</v>
      </c>
      <c r="P51" s="54">
        <v>0</v>
      </c>
      <c r="Q51" s="54">
        <v>0</v>
      </c>
      <c r="R51" s="129"/>
      <c r="S51" s="54">
        <v>0</v>
      </c>
      <c r="T51" s="54">
        <v>0</v>
      </c>
      <c r="U51" s="54">
        <v>0</v>
      </c>
      <c r="V51" s="40"/>
      <c r="W51" s="40"/>
      <c r="X51" s="40"/>
      <c r="Y51" s="40"/>
    </row>
    <row r="52" spans="2:25" x14ac:dyDescent="0.25">
      <c r="B52" s="456"/>
      <c r="C52" s="459"/>
      <c r="D52" s="53" t="s">
        <v>160</v>
      </c>
      <c r="E52" s="458"/>
      <c r="F52" s="129"/>
      <c r="G52" s="123">
        <v>0</v>
      </c>
      <c r="H52" s="123">
        <v>0</v>
      </c>
      <c r="I52" s="133">
        <v>0</v>
      </c>
      <c r="J52" s="129"/>
      <c r="K52" s="123">
        <v>0</v>
      </c>
      <c r="L52" s="54">
        <v>0</v>
      </c>
      <c r="M52" s="54">
        <v>0</v>
      </c>
      <c r="N52" s="129"/>
      <c r="O52" s="54">
        <v>0</v>
      </c>
      <c r="P52" s="54">
        <v>0</v>
      </c>
      <c r="Q52" s="54">
        <v>0</v>
      </c>
      <c r="R52" s="129"/>
      <c r="S52" s="54">
        <v>0</v>
      </c>
      <c r="T52" s="54">
        <v>0</v>
      </c>
      <c r="U52" s="54">
        <v>0</v>
      </c>
      <c r="V52" s="40"/>
      <c r="W52" s="40"/>
      <c r="X52" s="40"/>
      <c r="Y52" s="40"/>
    </row>
    <row r="53" spans="2:25" x14ac:dyDescent="0.25">
      <c r="B53" s="456">
        <v>23</v>
      </c>
      <c r="C53" s="459" t="s">
        <v>262</v>
      </c>
      <c r="D53" s="53" t="s">
        <v>159</v>
      </c>
      <c r="E53" s="458">
        <v>10240</v>
      </c>
      <c r="F53" s="129"/>
      <c r="G53" s="123">
        <v>0</v>
      </c>
      <c r="H53" s="123">
        <v>0</v>
      </c>
      <c r="I53" s="133">
        <v>0</v>
      </c>
      <c r="J53" s="129"/>
      <c r="K53" s="123">
        <v>0</v>
      </c>
      <c r="L53" s="54">
        <v>0</v>
      </c>
      <c r="M53" s="54">
        <v>0</v>
      </c>
      <c r="N53" s="129"/>
      <c r="O53" s="54">
        <v>0</v>
      </c>
      <c r="P53" s="54">
        <v>0</v>
      </c>
      <c r="Q53" s="54">
        <v>0</v>
      </c>
      <c r="R53" s="129"/>
      <c r="S53" s="54">
        <v>0</v>
      </c>
      <c r="T53" s="54">
        <v>0</v>
      </c>
      <c r="U53" s="54">
        <v>0</v>
      </c>
      <c r="V53" s="40"/>
      <c r="W53" s="40"/>
      <c r="X53" s="40"/>
      <c r="Y53" s="40"/>
    </row>
    <row r="54" spans="2:25" x14ac:dyDescent="0.25">
      <c r="B54" s="456"/>
      <c r="C54" s="459"/>
      <c r="D54" s="53" t="s">
        <v>160</v>
      </c>
      <c r="E54" s="458"/>
      <c r="F54" s="129"/>
      <c r="G54" s="123">
        <v>0</v>
      </c>
      <c r="H54" s="123">
        <v>0</v>
      </c>
      <c r="I54" s="133">
        <v>0</v>
      </c>
      <c r="J54" s="129"/>
      <c r="K54" s="123">
        <v>0</v>
      </c>
      <c r="L54" s="54">
        <v>0</v>
      </c>
      <c r="M54" s="54">
        <v>0</v>
      </c>
      <c r="N54" s="129"/>
      <c r="O54" s="54">
        <v>0</v>
      </c>
      <c r="P54" s="54">
        <v>0</v>
      </c>
      <c r="Q54" s="54">
        <v>0</v>
      </c>
      <c r="R54" s="129"/>
      <c r="S54" s="54">
        <v>0</v>
      </c>
      <c r="T54" s="54">
        <v>0</v>
      </c>
      <c r="U54" s="54">
        <v>0</v>
      </c>
      <c r="V54" s="40"/>
      <c r="W54" s="40"/>
      <c r="X54" s="40"/>
      <c r="Y54" s="40"/>
    </row>
    <row r="55" spans="2:25" x14ac:dyDescent="0.25">
      <c r="B55" s="456">
        <v>24</v>
      </c>
      <c r="C55" s="459" t="s">
        <v>265</v>
      </c>
      <c r="D55" s="53" t="s">
        <v>159</v>
      </c>
      <c r="E55" s="458">
        <v>6144</v>
      </c>
      <c r="F55" s="129"/>
      <c r="G55" s="123">
        <v>0</v>
      </c>
      <c r="H55" s="123">
        <v>0</v>
      </c>
      <c r="I55" s="133">
        <v>0</v>
      </c>
      <c r="J55" s="129"/>
      <c r="K55" s="123">
        <v>0</v>
      </c>
      <c r="L55" s="54">
        <v>0</v>
      </c>
      <c r="M55" s="54">
        <v>0</v>
      </c>
      <c r="N55" s="129"/>
      <c r="O55" s="54">
        <v>0</v>
      </c>
      <c r="P55" s="54">
        <v>0</v>
      </c>
      <c r="Q55" s="54">
        <v>0</v>
      </c>
      <c r="R55" s="129"/>
      <c r="S55" s="54">
        <v>0</v>
      </c>
      <c r="T55" s="54">
        <v>0</v>
      </c>
      <c r="U55" s="54">
        <v>0</v>
      </c>
      <c r="V55" s="40"/>
      <c r="W55" s="40"/>
      <c r="X55" s="40"/>
      <c r="Y55" s="40"/>
    </row>
    <row r="56" spans="2:25" x14ac:dyDescent="0.25">
      <c r="B56" s="456"/>
      <c r="C56" s="459"/>
      <c r="D56" s="53" t="s">
        <v>160</v>
      </c>
      <c r="E56" s="458"/>
      <c r="F56" s="129"/>
      <c r="G56" s="123">
        <v>0</v>
      </c>
      <c r="H56" s="123">
        <v>0</v>
      </c>
      <c r="I56" s="133">
        <v>0</v>
      </c>
      <c r="J56" s="129"/>
      <c r="K56" s="123">
        <v>0</v>
      </c>
      <c r="L56" s="54">
        <v>0</v>
      </c>
      <c r="M56" s="54">
        <v>0</v>
      </c>
      <c r="N56" s="129"/>
      <c r="O56" s="54">
        <v>0</v>
      </c>
      <c r="P56" s="54">
        <v>0</v>
      </c>
      <c r="Q56" s="54">
        <v>0</v>
      </c>
      <c r="R56" s="129"/>
      <c r="S56" s="54">
        <v>0</v>
      </c>
      <c r="T56" s="54">
        <v>0</v>
      </c>
      <c r="U56" s="54">
        <v>0</v>
      </c>
      <c r="V56" s="40"/>
      <c r="W56" s="40"/>
      <c r="X56" s="40"/>
      <c r="Y56" s="40"/>
    </row>
    <row r="57" spans="2:25" x14ac:dyDescent="0.25">
      <c r="B57" s="456">
        <v>25</v>
      </c>
      <c r="C57" s="459" t="s">
        <v>575</v>
      </c>
      <c r="D57" s="53" t="s">
        <v>159</v>
      </c>
      <c r="E57" s="458">
        <v>6144</v>
      </c>
      <c r="F57" s="129"/>
      <c r="G57" s="123">
        <v>0</v>
      </c>
      <c r="H57" s="123">
        <v>0</v>
      </c>
      <c r="I57" s="133">
        <v>0</v>
      </c>
      <c r="J57" s="129"/>
      <c r="K57" s="123">
        <v>0</v>
      </c>
      <c r="L57" s="54">
        <v>0</v>
      </c>
      <c r="M57" s="54">
        <v>0</v>
      </c>
      <c r="N57" s="129"/>
      <c r="O57" s="54">
        <v>0</v>
      </c>
      <c r="P57" s="54">
        <v>0</v>
      </c>
      <c r="Q57" s="54">
        <v>0</v>
      </c>
      <c r="R57" s="129"/>
      <c r="S57" s="54">
        <v>0</v>
      </c>
      <c r="T57" s="54">
        <v>0</v>
      </c>
      <c r="U57" s="54">
        <v>0</v>
      </c>
      <c r="V57" s="40"/>
      <c r="W57" s="40"/>
      <c r="X57" s="40"/>
      <c r="Y57" s="40"/>
    </row>
    <row r="58" spans="2:25" x14ac:dyDescent="0.25">
      <c r="B58" s="456"/>
      <c r="C58" s="459"/>
      <c r="D58" s="53" t="s">
        <v>160</v>
      </c>
      <c r="E58" s="458"/>
      <c r="F58" s="129"/>
      <c r="G58" s="123">
        <v>0</v>
      </c>
      <c r="H58" s="123">
        <v>0</v>
      </c>
      <c r="I58" s="133">
        <v>0</v>
      </c>
      <c r="J58" s="129"/>
      <c r="K58" s="123">
        <v>0</v>
      </c>
      <c r="L58" s="54">
        <v>0</v>
      </c>
      <c r="M58" s="54">
        <v>0</v>
      </c>
      <c r="N58" s="129"/>
      <c r="O58" s="54">
        <v>0</v>
      </c>
      <c r="P58" s="54">
        <v>0</v>
      </c>
      <c r="Q58" s="54">
        <v>0</v>
      </c>
      <c r="R58" s="129"/>
      <c r="S58" s="54">
        <v>0</v>
      </c>
      <c r="T58" s="54">
        <v>0</v>
      </c>
      <c r="U58" s="54">
        <v>0</v>
      </c>
      <c r="V58" s="40"/>
      <c r="W58" s="40"/>
      <c r="X58" s="40"/>
      <c r="Y58" s="40"/>
    </row>
    <row r="59" spans="2:25" x14ac:dyDescent="0.25">
      <c r="B59" s="456">
        <v>26</v>
      </c>
      <c r="C59" s="459" t="s">
        <v>133</v>
      </c>
      <c r="D59" s="53" t="s">
        <v>159</v>
      </c>
      <c r="E59" s="458">
        <v>16384</v>
      </c>
      <c r="F59" s="129"/>
      <c r="G59" s="123">
        <v>0</v>
      </c>
      <c r="H59" s="123">
        <v>0</v>
      </c>
      <c r="I59" s="133">
        <v>0</v>
      </c>
      <c r="J59" s="129"/>
      <c r="K59" s="123">
        <v>0</v>
      </c>
      <c r="L59" s="54">
        <v>0</v>
      </c>
      <c r="M59" s="54">
        <v>0</v>
      </c>
      <c r="N59" s="129"/>
      <c r="O59" s="54">
        <v>0</v>
      </c>
      <c r="P59" s="54">
        <v>0</v>
      </c>
      <c r="Q59" s="54">
        <v>0</v>
      </c>
      <c r="R59" s="129"/>
      <c r="S59" s="54">
        <v>0</v>
      </c>
      <c r="T59" s="54">
        <v>0</v>
      </c>
      <c r="U59" s="54">
        <v>0</v>
      </c>
      <c r="V59" s="40"/>
      <c r="W59" s="40"/>
      <c r="X59" s="40"/>
      <c r="Y59" s="40"/>
    </row>
    <row r="60" spans="2:25" x14ac:dyDescent="0.25">
      <c r="B60" s="456"/>
      <c r="C60" s="459"/>
      <c r="D60" s="53" t="s">
        <v>160</v>
      </c>
      <c r="E60" s="458"/>
      <c r="F60" s="129"/>
      <c r="G60" s="123">
        <v>0</v>
      </c>
      <c r="H60" s="123">
        <v>0</v>
      </c>
      <c r="I60" s="133">
        <v>0</v>
      </c>
      <c r="J60" s="129"/>
      <c r="K60" s="123">
        <v>0</v>
      </c>
      <c r="L60" s="54">
        <v>0</v>
      </c>
      <c r="M60" s="54">
        <v>0</v>
      </c>
      <c r="N60" s="129"/>
      <c r="O60" s="54">
        <v>0</v>
      </c>
      <c r="P60" s="54">
        <v>0</v>
      </c>
      <c r="Q60" s="54">
        <v>0</v>
      </c>
      <c r="R60" s="129"/>
      <c r="S60" s="54">
        <v>0</v>
      </c>
      <c r="T60" s="54">
        <v>0</v>
      </c>
      <c r="U60" s="54">
        <v>0</v>
      </c>
      <c r="V60" s="40"/>
      <c r="W60" s="40"/>
      <c r="X60" s="40"/>
      <c r="Y60" s="40"/>
    </row>
    <row r="61" spans="2:25" x14ac:dyDescent="0.25">
      <c r="B61" s="456">
        <v>27</v>
      </c>
      <c r="C61" s="459" t="s">
        <v>288</v>
      </c>
      <c r="D61" s="53" t="s">
        <v>159</v>
      </c>
      <c r="E61" s="458">
        <v>6144</v>
      </c>
      <c r="F61" s="129"/>
      <c r="G61" s="123">
        <v>0</v>
      </c>
      <c r="H61" s="123">
        <v>0</v>
      </c>
      <c r="I61" s="133">
        <v>0</v>
      </c>
      <c r="J61" s="129"/>
      <c r="K61" s="123">
        <v>0</v>
      </c>
      <c r="L61" s="54">
        <v>0</v>
      </c>
      <c r="M61" s="54">
        <v>0</v>
      </c>
      <c r="N61" s="129"/>
      <c r="O61" s="54">
        <v>0</v>
      </c>
      <c r="P61" s="54">
        <v>0</v>
      </c>
      <c r="Q61" s="54">
        <v>0</v>
      </c>
      <c r="R61" s="129"/>
      <c r="S61" s="54">
        <v>0</v>
      </c>
      <c r="T61" s="54">
        <v>0</v>
      </c>
      <c r="U61" s="54">
        <v>0</v>
      </c>
      <c r="V61" s="40"/>
      <c r="W61" s="40"/>
      <c r="X61" s="40"/>
      <c r="Y61" s="40"/>
    </row>
    <row r="62" spans="2:25" x14ac:dyDescent="0.25">
      <c r="B62" s="456"/>
      <c r="C62" s="459"/>
      <c r="D62" s="53" t="s">
        <v>160</v>
      </c>
      <c r="E62" s="458"/>
      <c r="F62" s="129"/>
      <c r="G62" s="123">
        <v>0</v>
      </c>
      <c r="H62" s="123">
        <v>0</v>
      </c>
      <c r="I62" s="133">
        <v>0</v>
      </c>
      <c r="J62" s="129"/>
      <c r="K62" s="123">
        <v>0</v>
      </c>
      <c r="L62" s="54">
        <v>0</v>
      </c>
      <c r="M62" s="54">
        <v>0</v>
      </c>
      <c r="N62" s="129"/>
      <c r="O62" s="54">
        <v>0</v>
      </c>
      <c r="P62" s="54">
        <v>0</v>
      </c>
      <c r="Q62" s="54">
        <v>0</v>
      </c>
      <c r="R62" s="129"/>
      <c r="S62" s="54">
        <v>0</v>
      </c>
      <c r="T62" s="54">
        <v>0</v>
      </c>
      <c r="U62" s="54">
        <v>0</v>
      </c>
      <c r="V62" s="40"/>
      <c r="W62" s="40"/>
      <c r="X62" s="40"/>
      <c r="Y62" s="40"/>
    </row>
    <row r="63" spans="2:25" x14ac:dyDescent="0.25">
      <c r="B63" s="456">
        <v>28</v>
      </c>
      <c r="C63" s="459" t="s">
        <v>268</v>
      </c>
      <c r="D63" s="53" t="s">
        <v>159</v>
      </c>
      <c r="E63" s="458"/>
      <c r="F63" s="129"/>
      <c r="G63" s="123">
        <v>0</v>
      </c>
      <c r="H63" s="123">
        <v>0</v>
      </c>
      <c r="I63" s="133">
        <v>0</v>
      </c>
      <c r="J63" s="129"/>
      <c r="K63" s="123">
        <v>0</v>
      </c>
      <c r="L63" s="54">
        <v>0</v>
      </c>
      <c r="M63" s="54">
        <v>0</v>
      </c>
      <c r="N63" s="129"/>
      <c r="O63" s="54">
        <v>0</v>
      </c>
      <c r="P63" s="54">
        <v>0</v>
      </c>
      <c r="Q63" s="54">
        <v>0</v>
      </c>
      <c r="R63" s="129"/>
      <c r="S63" s="54">
        <v>0</v>
      </c>
      <c r="T63" s="54">
        <v>0</v>
      </c>
      <c r="U63" s="54">
        <v>0</v>
      </c>
      <c r="V63" s="40"/>
      <c r="W63" s="40"/>
      <c r="X63" s="40"/>
      <c r="Y63" s="40"/>
    </row>
    <row r="64" spans="2:25" x14ac:dyDescent="0.25">
      <c r="B64" s="456"/>
      <c r="C64" s="459"/>
      <c r="D64" s="53" t="s">
        <v>160</v>
      </c>
      <c r="E64" s="458"/>
      <c r="F64" s="129"/>
      <c r="G64" s="123">
        <v>0</v>
      </c>
      <c r="H64" s="123">
        <v>0</v>
      </c>
      <c r="I64" s="133">
        <v>0</v>
      </c>
      <c r="J64" s="129"/>
      <c r="K64" s="123">
        <v>0</v>
      </c>
      <c r="L64" s="54">
        <v>0</v>
      </c>
      <c r="M64" s="54">
        <v>0</v>
      </c>
      <c r="N64" s="129"/>
      <c r="O64" s="54">
        <v>0</v>
      </c>
      <c r="P64" s="54">
        <v>0</v>
      </c>
      <c r="Q64" s="54">
        <v>0</v>
      </c>
      <c r="R64" s="129"/>
      <c r="S64" s="54">
        <v>0</v>
      </c>
      <c r="T64" s="54">
        <v>0</v>
      </c>
      <c r="U64" s="54">
        <v>0</v>
      </c>
      <c r="V64" s="40"/>
      <c r="W64" s="40"/>
      <c r="X64" s="40"/>
      <c r="Y64" s="40"/>
    </row>
    <row r="65" spans="2:25" x14ac:dyDescent="0.25">
      <c r="B65" s="456">
        <v>29</v>
      </c>
      <c r="C65" s="459" t="s">
        <v>267</v>
      </c>
      <c r="D65" s="53" t="s">
        <v>159</v>
      </c>
      <c r="E65" s="458">
        <v>10240</v>
      </c>
      <c r="F65" s="129"/>
      <c r="G65" s="123">
        <v>0</v>
      </c>
      <c r="H65" s="123">
        <v>0</v>
      </c>
      <c r="I65" s="133">
        <v>0</v>
      </c>
      <c r="J65" s="129"/>
      <c r="K65" s="123">
        <v>0</v>
      </c>
      <c r="L65" s="54">
        <v>0</v>
      </c>
      <c r="M65" s="54">
        <v>0</v>
      </c>
      <c r="N65" s="129"/>
      <c r="O65" s="54">
        <v>0</v>
      </c>
      <c r="P65" s="54">
        <v>0</v>
      </c>
      <c r="Q65" s="54">
        <v>0</v>
      </c>
      <c r="R65" s="129"/>
      <c r="S65" s="54">
        <v>0</v>
      </c>
      <c r="T65" s="54">
        <v>0</v>
      </c>
      <c r="U65" s="54">
        <v>0</v>
      </c>
      <c r="V65" s="40"/>
      <c r="W65" s="40"/>
      <c r="X65" s="40"/>
      <c r="Y65" s="40"/>
    </row>
    <row r="66" spans="2:25" x14ac:dyDescent="0.25">
      <c r="B66" s="456"/>
      <c r="C66" s="459"/>
      <c r="D66" s="53" t="s">
        <v>160</v>
      </c>
      <c r="E66" s="458"/>
      <c r="F66" s="129"/>
      <c r="G66" s="123">
        <v>0</v>
      </c>
      <c r="H66" s="123">
        <v>0</v>
      </c>
      <c r="I66" s="133">
        <v>0</v>
      </c>
      <c r="J66" s="129"/>
      <c r="K66" s="123">
        <v>0</v>
      </c>
      <c r="L66" s="54">
        <v>0</v>
      </c>
      <c r="M66" s="54">
        <v>0</v>
      </c>
      <c r="N66" s="129"/>
      <c r="O66" s="54">
        <v>0</v>
      </c>
      <c r="P66" s="54">
        <v>0</v>
      </c>
      <c r="Q66" s="54">
        <v>0</v>
      </c>
      <c r="R66" s="129"/>
      <c r="S66" s="54">
        <v>0</v>
      </c>
      <c r="T66" s="54">
        <v>0</v>
      </c>
      <c r="U66" s="54">
        <v>0</v>
      </c>
      <c r="V66" s="40"/>
      <c r="W66" s="40"/>
      <c r="X66" s="40"/>
      <c r="Y66" s="40"/>
    </row>
    <row r="67" spans="2:25" x14ac:dyDescent="0.25">
      <c r="B67" s="456">
        <v>30</v>
      </c>
      <c r="C67" s="459" t="s">
        <v>266</v>
      </c>
      <c r="D67" s="53" t="s">
        <v>159</v>
      </c>
      <c r="E67" s="458">
        <v>6144</v>
      </c>
      <c r="F67" s="129"/>
      <c r="G67" s="123">
        <v>0</v>
      </c>
      <c r="H67" s="123">
        <v>0</v>
      </c>
      <c r="I67" s="133">
        <v>0</v>
      </c>
      <c r="J67" s="129"/>
      <c r="K67" s="123">
        <v>0</v>
      </c>
      <c r="L67" s="54">
        <v>0</v>
      </c>
      <c r="M67" s="54">
        <v>0</v>
      </c>
      <c r="N67" s="129"/>
      <c r="O67" s="54">
        <v>0</v>
      </c>
      <c r="P67" s="54">
        <v>0</v>
      </c>
      <c r="Q67" s="54">
        <v>0</v>
      </c>
      <c r="R67" s="129"/>
      <c r="S67" s="54">
        <v>0</v>
      </c>
      <c r="T67" s="54">
        <v>0</v>
      </c>
      <c r="U67" s="54">
        <v>0</v>
      </c>
      <c r="V67" s="40"/>
      <c r="W67" s="40"/>
      <c r="X67" s="40"/>
      <c r="Y67" s="40"/>
    </row>
    <row r="68" spans="2:25" x14ac:dyDescent="0.25">
      <c r="B68" s="456"/>
      <c r="C68" s="459"/>
      <c r="D68" s="53" t="s">
        <v>160</v>
      </c>
      <c r="E68" s="458"/>
      <c r="F68" s="129"/>
      <c r="G68" s="123">
        <v>0</v>
      </c>
      <c r="H68" s="123">
        <v>0</v>
      </c>
      <c r="I68" s="133">
        <v>0</v>
      </c>
      <c r="J68" s="129"/>
      <c r="K68" s="123">
        <v>0</v>
      </c>
      <c r="L68" s="54">
        <v>0</v>
      </c>
      <c r="M68" s="54">
        <v>0</v>
      </c>
      <c r="N68" s="129"/>
      <c r="O68" s="54">
        <v>0</v>
      </c>
      <c r="P68" s="54">
        <v>0</v>
      </c>
      <c r="Q68" s="54">
        <v>0</v>
      </c>
      <c r="R68" s="129"/>
      <c r="S68" s="54">
        <v>0</v>
      </c>
      <c r="T68" s="54">
        <v>0</v>
      </c>
      <c r="U68" s="54">
        <v>0</v>
      </c>
      <c r="V68" s="40"/>
      <c r="W68" s="40"/>
      <c r="X68" s="40"/>
      <c r="Y68" s="40"/>
    </row>
    <row r="69" spans="2:25" x14ac:dyDescent="0.25">
      <c r="B69" s="456">
        <v>31</v>
      </c>
      <c r="C69" s="459" t="s">
        <v>269</v>
      </c>
      <c r="D69" s="53" t="s">
        <v>159</v>
      </c>
      <c r="E69" s="458">
        <v>6144</v>
      </c>
      <c r="F69" s="129"/>
      <c r="G69" s="123">
        <v>0</v>
      </c>
      <c r="H69" s="123">
        <v>0</v>
      </c>
      <c r="I69" s="133">
        <v>0</v>
      </c>
      <c r="J69" s="129"/>
      <c r="K69" s="123">
        <v>0</v>
      </c>
      <c r="L69" s="54">
        <v>0</v>
      </c>
      <c r="M69" s="54">
        <v>0</v>
      </c>
      <c r="N69" s="129"/>
      <c r="O69" s="54">
        <v>0</v>
      </c>
      <c r="P69" s="54">
        <v>0</v>
      </c>
      <c r="Q69" s="54">
        <v>0</v>
      </c>
      <c r="R69" s="129"/>
      <c r="S69" s="54">
        <v>0</v>
      </c>
      <c r="T69" s="54">
        <v>0</v>
      </c>
      <c r="U69" s="54">
        <v>0</v>
      </c>
      <c r="V69" s="40"/>
      <c r="W69" s="40"/>
      <c r="X69" s="40"/>
      <c r="Y69" s="40"/>
    </row>
    <row r="70" spans="2:25" x14ac:dyDescent="0.25">
      <c r="B70" s="456"/>
      <c r="C70" s="459"/>
      <c r="D70" s="53" t="s">
        <v>160</v>
      </c>
      <c r="E70" s="458"/>
      <c r="F70" s="129"/>
      <c r="G70" s="123">
        <v>0</v>
      </c>
      <c r="H70" s="123">
        <v>0</v>
      </c>
      <c r="I70" s="133">
        <v>0</v>
      </c>
      <c r="J70" s="129"/>
      <c r="K70" s="123">
        <v>0</v>
      </c>
      <c r="L70" s="54">
        <v>0</v>
      </c>
      <c r="M70" s="54">
        <v>0</v>
      </c>
      <c r="N70" s="129"/>
      <c r="O70" s="54">
        <v>0</v>
      </c>
      <c r="P70" s="54">
        <v>0</v>
      </c>
      <c r="Q70" s="54">
        <v>0</v>
      </c>
      <c r="R70" s="129"/>
      <c r="S70" s="54">
        <v>0</v>
      </c>
      <c r="T70" s="54">
        <v>0</v>
      </c>
      <c r="U70" s="54">
        <v>0</v>
      </c>
      <c r="V70" s="40"/>
      <c r="W70" s="40"/>
      <c r="X70" s="40"/>
      <c r="Y70" s="40"/>
    </row>
    <row r="71" spans="2:25" x14ac:dyDescent="0.25">
      <c r="B71" s="456">
        <v>32</v>
      </c>
      <c r="C71" s="459" t="s">
        <v>270</v>
      </c>
      <c r="D71" s="53" t="s">
        <v>159</v>
      </c>
      <c r="E71" s="458">
        <v>10240</v>
      </c>
      <c r="F71" s="129"/>
      <c r="G71" s="123">
        <v>0</v>
      </c>
      <c r="H71" s="123">
        <v>0</v>
      </c>
      <c r="I71" s="133">
        <v>0</v>
      </c>
      <c r="J71" s="129"/>
      <c r="K71" s="123">
        <v>0</v>
      </c>
      <c r="L71" s="54">
        <v>0</v>
      </c>
      <c r="M71" s="54">
        <v>0</v>
      </c>
      <c r="N71" s="129"/>
      <c r="O71" s="54">
        <v>0</v>
      </c>
      <c r="P71" s="54">
        <v>0</v>
      </c>
      <c r="Q71" s="54">
        <v>0</v>
      </c>
      <c r="R71" s="129"/>
      <c r="S71" s="54">
        <v>0</v>
      </c>
      <c r="T71" s="54">
        <v>0</v>
      </c>
      <c r="U71" s="54">
        <v>0</v>
      </c>
      <c r="V71" s="40"/>
      <c r="W71" s="40"/>
      <c r="X71" s="40"/>
      <c r="Y71" s="40"/>
    </row>
    <row r="72" spans="2:25" x14ac:dyDescent="0.25">
      <c r="B72" s="456"/>
      <c r="C72" s="459"/>
      <c r="D72" s="53" t="s">
        <v>160</v>
      </c>
      <c r="E72" s="458"/>
      <c r="F72" s="129"/>
      <c r="G72" s="123">
        <v>0</v>
      </c>
      <c r="H72" s="123">
        <v>0</v>
      </c>
      <c r="I72" s="133">
        <v>0</v>
      </c>
      <c r="J72" s="129"/>
      <c r="K72" s="123">
        <v>0</v>
      </c>
      <c r="L72" s="54">
        <v>0</v>
      </c>
      <c r="M72" s="54">
        <v>0</v>
      </c>
      <c r="N72" s="129"/>
      <c r="O72" s="54">
        <v>0</v>
      </c>
      <c r="P72" s="54">
        <v>0</v>
      </c>
      <c r="Q72" s="54">
        <v>0</v>
      </c>
      <c r="R72" s="129"/>
      <c r="S72" s="54">
        <v>0</v>
      </c>
      <c r="T72" s="54">
        <v>0</v>
      </c>
      <c r="U72" s="54">
        <v>0</v>
      </c>
      <c r="V72" s="40"/>
      <c r="W72" s="40"/>
      <c r="X72" s="40"/>
      <c r="Y72" s="40"/>
    </row>
    <row r="73" spans="2:25" x14ac:dyDescent="0.25">
      <c r="B73" s="456">
        <v>33</v>
      </c>
      <c r="C73" s="459" t="s">
        <v>594</v>
      </c>
      <c r="D73" s="53" t="s">
        <v>159</v>
      </c>
      <c r="E73" s="458">
        <v>30720</v>
      </c>
      <c r="F73" s="129"/>
      <c r="G73" s="123">
        <v>0</v>
      </c>
      <c r="H73" s="123">
        <v>0</v>
      </c>
      <c r="I73" s="133">
        <v>0</v>
      </c>
      <c r="J73" s="129"/>
      <c r="K73" s="123">
        <v>0</v>
      </c>
      <c r="L73" s="54">
        <v>0</v>
      </c>
      <c r="M73" s="54">
        <v>0</v>
      </c>
      <c r="N73" s="129"/>
      <c r="O73" s="54">
        <v>0</v>
      </c>
      <c r="P73" s="54">
        <v>0</v>
      </c>
      <c r="Q73" s="54">
        <v>0</v>
      </c>
      <c r="R73" s="129"/>
      <c r="S73" s="54">
        <v>0</v>
      </c>
      <c r="T73" s="54">
        <v>0</v>
      </c>
      <c r="U73" s="54">
        <v>0</v>
      </c>
      <c r="V73" s="40"/>
      <c r="W73" s="40"/>
      <c r="X73" s="40"/>
      <c r="Y73" s="40"/>
    </row>
    <row r="74" spans="2:25" x14ac:dyDescent="0.25">
      <c r="B74" s="456"/>
      <c r="C74" s="459"/>
      <c r="D74" s="53" t="s">
        <v>160</v>
      </c>
      <c r="E74" s="458"/>
      <c r="F74" s="129"/>
      <c r="G74" s="123">
        <v>0</v>
      </c>
      <c r="H74" s="123">
        <v>0</v>
      </c>
      <c r="I74" s="133">
        <v>0</v>
      </c>
      <c r="J74" s="129"/>
      <c r="K74" s="123">
        <v>0</v>
      </c>
      <c r="L74" s="54">
        <v>0</v>
      </c>
      <c r="M74" s="54">
        <v>0</v>
      </c>
      <c r="N74" s="129"/>
      <c r="O74" s="54">
        <v>0</v>
      </c>
      <c r="P74" s="54">
        <v>0</v>
      </c>
      <c r="Q74" s="54">
        <v>0</v>
      </c>
      <c r="R74" s="129"/>
      <c r="S74" s="54">
        <v>0</v>
      </c>
      <c r="T74" s="54">
        <v>0</v>
      </c>
      <c r="U74" s="54">
        <v>0</v>
      </c>
      <c r="V74" s="40"/>
      <c r="W74" s="40"/>
      <c r="X74" s="40"/>
      <c r="Y74" s="40"/>
    </row>
    <row r="75" spans="2:25" x14ac:dyDescent="0.25">
      <c r="B75" s="456">
        <v>34</v>
      </c>
      <c r="C75" s="459" t="s">
        <v>614</v>
      </c>
      <c r="D75" s="53" t="s">
        <v>159</v>
      </c>
      <c r="E75" s="458">
        <v>9216</v>
      </c>
      <c r="F75" s="129"/>
      <c r="G75" s="123">
        <v>0</v>
      </c>
      <c r="H75" s="123">
        <v>0</v>
      </c>
      <c r="I75" s="133">
        <v>0</v>
      </c>
      <c r="J75" s="129"/>
      <c r="K75" s="123">
        <v>0</v>
      </c>
      <c r="L75" s="54">
        <v>0</v>
      </c>
      <c r="M75" s="54">
        <v>0</v>
      </c>
      <c r="N75" s="129"/>
      <c r="O75" s="54">
        <v>0</v>
      </c>
      <c r="P75" s="54">
        <v>0</v>
      </c>
      <c r="Q75" s="54">
        <v>0</v>
      </c>
      <c r="R75" s="129"/>
      <c r="S75" s="54">
        <v>0</v>
      </c>
      <c r="T75" s="54">
        <v>0</v>
      </c>
      <c r="U75" s="54">
        <v>0</v>
      </c>
      <c r="V75" s="40"/>
      <c r="W75" s="40"/>
      <c r="X75" s="40"/>
      <c r="Y75" s="40"/>
    </row>
    <row r="76" spans="2:25" x14ac:dyDescent="0.25">
      <c r="B76" s="456"/>
      <c r="C76" s="459"/>
      <c r="D76" s="53" t="s">
        <v>160</v>
      </c>
      <c r="E76" s="458"/>
      <c r="F76" s="129"/>
      <c r="G76" s="123">
        <v>0</v>
      </c>
      <c r="H76" s="123">
        <v>0</v>
      </c>
      <c r="I76" s="133">
        <v>0</v>
      </c>
      <c r="J76" s="129"/>
      <c r="K76" s="123">
        <v>0</v>
      </c>
      <c r="L76" s="54">
        <v>0</v>
      </c>
      <c r="M76" s="54">
        <v>0</v>
      </c>
      <c r="N76" s="129"/>
      <c r="O76" s="54">
        <v>0</v>
      </c>
      <c r="P76" s="54">
        <v>0</v>
      </c>
      <c r="Q76" s="54">
        <v>0</v>
      </c>
      <c r="R76" s="129"/>
      <c r="S76" s="54">
        <v>0</v>
      </c>
      <c r="T76" s="54">
        <v>0</v>
      </c>
      <c r="U76" s="54">
        <v>0</v>
      </c>
      <c r="V76" s="40"/>
      <c r="W76" s="40"/>
      <c r="X76" s="40"/>
      <c r="Y76" s="40"/>
    </row>
    <row r="77" spans="2:25" x14ac:dyDescent="0.25">
      <c r="B77" s="456">
        <v>35</v>
      </c>
      <c r="C77" s="459" t="s">
        <v>275</v>
      </c>
      <c r="D77" s="53" t="s">
        <v>159</v>
      </c>
      <c r="E77" s="458">
        <v>8192</v>
      </c>
      <c r="F77" s="129"/>
      <c r="G77" s="123">
        <v>0</v>
      </c>
      <c r="H77" s="123">
        <v>0</v>
      </c>
      <c r="I77" s="133">
        <v>0</v>
      </c>
      <c r="J77" s="129"/>
      <c r="K77" s="123">
        <v>0</v>
      </c>
      <c r="L77" s="54">
        <v>0</v>
      </c>
      <c r="M77" s="54">
        <v>0</v>
      </c>
      <c r="N77" s="129"/>
      <c r="O77" s="54">
        <v>0</v>
      </c>
      <c r="P77" s="54">
        <v>0</v>
      </c>
      <c r="Q77" s="54">
        <v>0</v>
      </c>
      <c r="R77" s="129"/>
      <c r="S77" s="54">
        <v>0</v>
      </c>
      <c r="T77" s="54">
        <v>0</v>
      </c>
      <c r="U77" s="54">
        <v>0</v>
      </c>
      <c r="V77" s="40"/>
      <c r="W77" s="40"/>
      <c r="X77" s="40"/>
      <c r="Y77" s="40"/>
    </row>
    <row r="78" spans="2:25" x14ac:dyDescent="0.25">
      <c r="B78" s="456"/>
      <c r="C78" s="459"/>
      <c r="D78" s="53" t="s">
        <v>160</v>
      </c>
      <c r="E78" s="458"/>
      <c r="F78" s="129"/>
      <c r="G78" s="123">
        <v>0</v>
      </c>
      <c r="H78" s="123">
        <v>0</v>
      </c>
      <c r="I78" s="133">
        <v>0</v>
      </c>
      <c r="J78" s="129"/>
      <c r="K78" s="123">
        <v>0</v>
      </c>
      <c r="L78" s="54">
        <v>0</v>
      </c>
      <c r="M78" s="54">
        <v>0</v>
      </c>
      <c r="N78" s="129"/>
      <c r="O78" s="54">
        <v>0</v>
      </c>
      <c r="P78" s="54">
        <v>0</v>
      </c>
      <c r="Q78" s="54">
        <v>0</v>
      </c>
      <c r="R78" s="129"/>
      <c r="S78" s="54">
        <v>0</v>
      </c>
      <c r="T78" s="54">
        <v>0</v>
      </c>
      <c r="U78" s="54">
        <v>0</v>
      </c>
      <c r="V78" s="40"/>
      <c r="W78" s="40"/>
      <c r="X78" s="40"/>
      <c r="Y78" s="40"/>
    </row>
    <row r="79" spans="2:25" x14ac:dyDescent="0.25">
      <c r="B79" s="456">
        <v>36</v>
      </c>
      <c r="C79" s="459" t="s">
        <v>271</v>
      </c>
      <c r="D79" s="53" t="s">
        <v>159</v>
      </c>
      <c r="E79" s="458">
        <v>20480</v>
      </c>
      <c r="F79" s="129"/>
      <c r="G79" s="123">
        <v>0</v>
      </c>
      <c r="H79" s="123">
        <v>0</v>
      </c>
      <c r="I79" s="133">
        <v>0</v>
      </c>
      <c r="J79" s="129"/>
      <c r="K79" s="123">
        <v>0</v>
      </c>
      <c r="L79" s="54">
        <v>0</v>
      </c>
      <c r="M79" s="54">
        <v>0</v>
      </c>
      <c r="N79" s="129"/>
      <c r="O79" s="54">
        <v>0</v>
      </c>
      <c r="P79" s="54">
        <v>0</v>
      </c>
      <c r="Q79" s="54">
        <v>0</v>
      </c>
      <c r="R79" s="129"/>
      <c r="S79" s="54">
        <v>0</v>
      </c>
      <c r="T79" s="54">
        <v>0</v>
      </c>
      <c r="U79" s="54">
        <v>0</v>
      </c>
      <c r="V79" s="40"/>
      <c r="W79" s="40"/>
      <c r="X79" s="40"/>
      <c r="Y79" s="40"/>
    </row>
    <row r="80" spans="2:25" x14ac:dyDescent="0.25">
      <c r="B80" s="456"/>
      <c r="C80" s="459"/>
      <c r="D80" s="53" t="s">
        <v>160</v>
      </c>
      <c r="E80" s="458"/>
      <c r="F80" s="129"/>
      <c r="G80" s="123">
        <v>0</v>
      </c>
      <c r="H80" s="123">
        <v>0</v>
      </c>
      <c r="I80" s="133">
        <v>0</v>
      </c>
      <c r="J80" s="129"/>
      <c r="K80" s="123">
        <v>0</v>
      </c>
      <c r="L80" s="54">
        <v>0</v>
      </c>
      <c r="M80" s="54">
        <v>0</v>
      </c>
      <c r="N80" s="129"/>
      <c r="O80" s="54">
        <v>0</v>
      </c>
      <c r="P80" s="54">
        <v>0</v>
      </c>
      <c r="Q80" s="54">
        <v>0</v>
      </c>
      <c r="R80" s="129"/>
      <c r="S80" s="54">
        <v>0</v>
      </c>
      <c r="T80" s="54">
        <v>0</v>
      </c>
      <c r="U80" s="54">
        <v>0</v>
      </c>
      <c r="V80" s="40"/>
      <c r="W80" s="40"/>
      <c r="X80" s="40"/>
      <c r="Y80" s="40"/>
    </row>
    <row r="81" spans="2:25" x14ac:dyDescent="0.25">
      <c r="B81" s="456">
        <v>37</v>
      </c>
      <c r="C81" s="459" t="s">
        <v>274</v>
      </c>
      <c r="D81" s="53" t="s">
        <v>159</v>
      </c>
      <c r="E81" s="458">
        <v>6144</v>
      </c>
      <c r="F81" s="129"/>
      <c r="G81" s="123">
        <v>0</v>
      </c>
      <c r="H81" s="123">
        <v>0</v>
      </c>
      <c r="I81" s="133">
        <v>0</v>
      </c>
      <c r="J81" s="129"/>
      <c r="K81" s="123">
        <v>0</v>
      </c>
      <c r="L81" s="54">
        <v>0</v>
      </c>
      <c r="M81" s="54">
        <v>0</v>
      </c>
      <c r="N81" s="129"/>
      <c r="O81" s="54">
        <v>0</v>
      </c>
      <c r="P81" s="54">
        <v>0</v>
      </c>
      <c r="Q81" s="54">
        <v>0</v>
      </c>
      <c r="R81" s="129"/>
      <c r="S81" s="54">
        <v>0</v>
      </c>
      <c r="T81" s="54">
        <v>0</v>
      </c>
      <c r="U81" s="54">
        <v>0</v>
      </c>
      <c r="V81" s="40"/>
      <c r="W81" s="40"/>
      <c r="X81" s="40"/>
      <c r="Y81" s="40"/>
    </row>
    <row r="82" spans="2:25" x14ac:dyDescent="0.25">
      <c r="B82" s="456"/>
      <c r="C82" s="459"/>
      <c r="D82" s="53" t="s">
        <v>160</v>
      </c>
      <c r="E82" s="458"/>
      <c r="F82" s="129"/>
      <c r="G82" s="123">
        <v>0</v>
      </c>
      <c r="H82" s="123">
        <v>0</v>
      </c>
      <c r="I82" s="133">
        <v>0</v>
      </c>
      <c r="J82" s="129"/>
      <c r="K82" s="123">
        <v>0</v>
      </c>
      <c r="L82" s="54">
        <v>0</v>
      </c>
      <c r="M82" s="54">
        <v>0</v>
      </c>
      <c r="N82" s="129"/>
      <c r="O82" s="54">
        <v>0</v>
      </c>
      <c r="P82" s="54">
        <v>0</v>
      </c>
      <c r="Q82" s="54">
        <v>0</v>
      </c>
      <c r="R82" s="129"/>
      <c r="S82" s="54">
        <v>0</v>
      </c>
      <c r="T82" s="54">
        <v>0</v>
      </c>
      <c r="U82" s="54">
        <v>0</v>
      </c>
      <c r="V82" s="40"/>
      <c r="W82" s="40"/>
      <c r="X82" s="40"/>
      <c r="Y82" s="40"/>
    </row>
    <row r="83" spans="2:25" x14ac:dyDescent="0.25">
      <c r="B83" s="456">
        <v>38</v>
      </c>
      <c r="C83" s="459" t="s">
        <v>625</v>
      </c>
      <c r="D83" s="53" t="s">
        <v>159</v>
      </c>
      <c r="E83" s="458">
        <v>2048</v>
      </c>
      <c r="F83" s="129"/>
      <c r="G83" s="123">
        <v>0</v>
      </c>
      <c r="H83" s="123">
        <v>0</v>
      </c>
      <c r="I83" s="133">
        <v>0</v>
      </c>
      <c r="J83" s="129"/>
      <c r="K83" s="123">
        <v>0</v>
      </c>
      <c r="L83" s="54">
        <v>0</v>
      </c>
      <c r="M83" s="54">
        <v>0</v>
      </c>
      <c r="N83" s="129"/>
      <c r="O83" s="54">
        <v>0</v>
      </c>
      <c r="P83" s="54">
        <v>0</v>
      </c>
      <c r="Q83" s="54">
        <v>0</v>
      </c>
      <c r="R83" s="129"/>
      <c r="S83" s="54">
        <v>0</v>
      </c>
      <c r="T83" s="54">
        <v>0</v>
      </c>
      <c r="U83" s="54">
        <v>0</v>
      </c>
      <c r="V83" s="40"/>
      <c r="W83" s="40"/>
      <c r="X83" s="40"/>
      <c r="Y83" s="40"/>
    </row>
    <row r="84" spans="2:25" x14ac:dyDescent="0.25">
      <c r="B84" s="456"/>
      <c r="C84" s="459"/>
      <c r="D84" s="53" t="s">
        <v>160</v>
      </c>
      <c r="E84" s="458"/>
      <c r="F84" s="129"/>
      <c r="G84" s="123">
        <v>0</v>
      </c>
      <c r="H84" s="123">
        <v>0</v>
      </c>
      <c r="I84" s="133">
        <v>0</v>
      </c>
      <c r="J84" s="129"/>
      <c r="K84" s="123">
        <v>0</v>
      </c>
      <c r="L84" s="54">
        <v>0</v>
      </c>
      <c r="M84" s="54">
        <v>0</v>
      </c>
      <c r="N84" s="129"/>
      <c r="O84" s="54">
        <v>0</v>
      </c>
      <c r="P84" s="54">
        <v>0</v>
      </c>
      <c r="Q84" s="54">
        <v>0</v>
      </c>
      <c r="R84" s="129"/>
      <c r="S84" s="54">
        <v>0</v>
      </c>
      <c r="T84" s="54">
        <v>0</v>
      </c>
      <c r="U84" s="54">
        <v>0</v>
      </c>
      <c r="V84" s="40"/>
      <c r="W84" s="40"/>
      <c r="X84" s="40"/>
      <c r="Y84" s="40"/>
    </row>
    <row r="85" spans="2:25" x14ac:dyDescent="0.25">
      <c r="B85" s="456">
        <v>39</v>
      </c>
      <c r="C85" s="459" t="s">
        <v>279</v>
      </c>
      <c r="D85" s="53" t="s">
        <v>159</v>
      </c>
      <c r="E85" s="458">
        <v>6144</v>
      </c>
      <c r="F85" s="129"/>
      <c r="G85" s="123">
        <v>0</v>
      </c>
      <c r="H85" s="123">
        <v>0</v>
      </c>
      <c r="I85" s="133">
        <v>0</v>
      </c>
      <c r="J85" s="129"/>
      <c r="K85" s="123">
        <v>0</v>
      </c>
      <c r="L85" s="54">
        <v>0</v>
      </c>
      <c r="M85" s="54">
        <v>0</v>
      </c>
      <c r="N85" s="129"/>
      <c r="O85" s="54">
        <v>0</v>
      </c>
      <c r="P85" s="54">
        <v>0</v>
      </c>
      <c r="Q85" s="54">
        <v>0</v>
      </c>
      <c r="R85" s="129"/>
      <c r="S85" s="54">
        <v>0</v>
      </c>
      <c r="T85" s="54">
        <v>0</v>
      </c>
      <c r="U85" s="54">
        <v>0</v>
      </c>
      <c r="V85" s="40"/>
      <c r="W85" s="40"/>
      <c r="X85" s="40"/>
      <c r="Y85" s="40"/>
    </row>
    <row r="86" spans="2:25" x14ac:dyDescent="0.25">
      <c r="B86" s="456"/>
      <c r="C86" s="459"/>
      <c r="D86" s="53" t="s">
        <v>160</v>
      </c>
      <c r="E86" s="458"/>
      <c r="F86" s="129"/>
      <c r="G86" s="123">
        <v>0</v>
      </c>
      <c r="H86" s="123">
        <v>0</v>
      </c>
      <c r="I86" s="133">
        <v>0</v>
      </c>
      <c r="J86" s="129"/>
      <c r="K86" s="123">
        <v>0</v>
      </c>
      <c r="L86" s="54">
        <v>0</v>
      </c>
      <c r="M86" s="54">
        <v>0</v>
      </c>
      <c r="N86" s="129"/>
      <c r="O86" s="54">
        <v>0</v>
      </c>
      <c r="P86" s="54">
        <v>0</v>
      </c>
      <c r="Q86" s="54">
        <v>0</v>
      </c>
      <c r="R86" s="129"/>
      <c r="S86" s="54">
        <v>0</v>
      </c>
      <c r="T86" s="54">
        <v>0</v>
      </c>
      <c r="U86" s="54">
        <v>0</v>
      </c>
      <c r="V86" s="40"/>
      <c r="W86" s="40"/>
      <c r="X86" s="40"/>
      <c r="Y86" s="40"/>
    </row>
    <row r="87" spans="2:25" x14ac:dyDescent="0.25">
      <c r="B87" s="456">
        <v>40</v>
      </c>
      <c r="C87" s="459" t="s">
        <v>277</v>
      </c>
      <c r="D87" s="53" t="s">
        <v>159</v>
      </c>
      <c r="E87" s="458">
        <v>8192</v>
      </c>
      <c r="F87" s="129"/>
      <c r="G87" s="123">
        <v>0</v>
      </c>
      <c r="H87" s="123">
        <v>0</v>
      </c>
      <c r="I87" s="133">
        <v>0</v>
      </c>
      <c r="J87" s="129"/>
      <c r="K87" s="123">
        <v>0</v>
      </c>
      <c r="L87" s="54">
        <v>0</v>
      </c>
      <c r="M87" s="54">
        <v>0</v>
      </c>
      <c r="N87" s="129"/>
      <c r="O87" s="54">
        <v>0</v>
      </c>
      <c r="P87" s="54">
        <v>0</v>
      </c>
      <c r="Q87" s="54">
        <v>0</v>
      </c>
      <c r="R87" s="129"/>
      <c r="S87" s="54">
        <v>0</v>
      </c>
      <c r="T87" s="54">
        <v>0</v>
      </c>
      <c r="U87" s="54">
        <v>0</v>
      </c>
      <c r="V87" s="40"/>
      <c r="W87" s="40"/>
      <c r="X87" s="40"/>
      <c r="Y87" s="40"/>
    </row>
    <row r="88" spans="2:25" x14ac:dyDescent="0.25">
      <c r="B88" s="456"/>
      <c r="C88" s="459"/>
      <c r="D88" s="53" t="s">
        <v>160</v>
      </c>
      <c r="E88" s="458"/>
      <c r="F88" s="129"/>
      <c r="G88" s="123">
        <v>0</v>
      </c>
      <c r="H88" s="123">
        <v>0</v>
      </c>
      <c r="I88" s="133">
        <v>0</v>
      </c>
      <c r="J88" s="129"/>
      <c r="K88" s="123">
        <v>0</v>
      </c>
      <c r="L88" s="54">
        <v>0</v>
      </c>
      <c r="M88" s="54">
        <v>0</v>
      </c>
      <c r="N88" s="129"/>
      <c r="O88" s="54">
        <v>0</v>
      </c>
      <c r="P88" s="54">
        <v>0</v>
      </c>
      <c r="Q88" s="54">
        <v>0</v>
      </c>
      <c r="R88" s="129"/>
      <c r="S88" s="54">
        <v>0</v>
      </c>
      <c r="T88" s="54">
        <v>0</v>
      </c>
      <c r="U88" s="54">
        <v>0</v>
      </c>
      <c r="V88" s="40"/>
      <c r="W88" s="40"/>
      <c r="X88" s="40"/>
      <c r="Y88" s="40"/>
    </row>
    <row r="89" spans="2:25" x14ac:dyDescent="0.25">
      <c r="B89" s="456">
        <v>41</v>
      </c>
      <c r="C89" s="459" t="s">
        <v>229</v>
      </c>
      <c r="D89" s="53" t="s">
        <v>159</v>
      </c>
      <c r="E89" s="458">
        <v>1984</v>
      </c>
      <c r="F89" s="129"/>
      <c r="G89" s="123">
        <v>0</v>
      </c>
      <c r="H89" s="123">
        <v>0</v>
      </c>
      <c r="I89" s="133">
        <v>0</v>
      </c>
      <c r="J89" s="129"/>
      <c r="K89" s="123">
        <v>0</v>
      </c>
      <c r="L89" s="54">
        <v>0</v>
      </c>
      <c r="M89" s="54">
        <v>0</v>
      </c>
      <c r="N89" s="129"/>
      <c r="O89" s="54">
        <v>0</v>
      </c>
      <c r="P89" s="54">
        <v>0</v>
      </c>
      <c r="Q89" s="54">
        <v>0</v>
      </c>
      <c r="R89" s="129"/>
      <c r="S89" s="54">
        <v>0</v>
      </c>
      <c r="T89" s="54">
        <v>0</v>
      </c>
      <c r="U89" s="54">
        <v>0</v>
      </c>
      <c r="V89" s="40"/>
      <c r="W89" s="40"/>
      <c r="X89" s="40"/>
      <c r="Y89" s="40"/>
    </row>
    <row r="90" spans="2:25" x14ac:dyDescent="0.25">
      <c r="B90" s="456"/>
      <c r="C90" s="459"/>
      <c r="D90" s="53" t="s">
        <v>160</v>
      </c>
      <c r="E90" s="458"/>
      <c r="F90" s="129"/>
      <c r="G90" s="123">
        <v>0</v>
      </c>
      <c r="H90" s="123">
        <v>0</v>
      </c>
      <c r="I90" s="133">
        <v>0</v>
      </c>
      <c r="J90" s="129"/>
      <c r="K90" s="123">
        <v>0</v>
      </c>
      <c r="L90" s="54">
        <v>0</v>
      </c>
      <c r="M90" s="54">
        <v>0</v>
      </c>
      <c r="N90" s="129"/>
      <c r="O90" s="54">
        <v>0</v>
      </c>
      <c r="P90" s="54">
        <v>0</v>
      </c>
      <c r="Q90" s="54">
        <v>0</v>
      </c>
      <c r="R90" s="129"/>
      <c r="S90" s="54">
        <v>0</v>
      </c>
      <c r="T90" s="54">
        <v>0</v>
      </c>
      <c r="U90" s="54">
        <v>0</v>
      </c>
      <c r="V90" s="40"/>
      <c r="W90" s="40"/>
      <c r="X90" s="40"/>
      <c r="Y90" s="40"/>
    </row>
    <row r="91" spans="2:25" x14ac:dyDescent="0.25">
      <c r="B91" s="456">
        <v>42</v>
      </c>
      <c r="C91" s="459" t="s">
        <v>634</v>
      </c>
      <c r="D91" s="53" t="s">
        <v>159</v>
      </c>
      <c r="E91" s="458">
        <v>10240</v>
      </c>
      <c r="F91" s="129"/>
      <c r="G91" s="123">
        <v>0</v>
      </c>
      <c r="H91" s="123">
        <v>0</v>
      </c>
      <c r="I91" s="133">
        <v>0</v>
      </c>
      <c r="J91" s="129"/>
      <c r="K91" s="123">
        <v>0</v>
      </c>
      <c r="L91" s="54">
        <v>0</v>
      </c>
      <c r="M91" s="54">
        <v>0</v>
      </c>
      <c r="N91" s="129"/>
      <c r="O91" s="54">
        <v>0</v>
      </c>
      <c r="P91" s="54">
        <v>0</v>
      </c>
      <c r="Q91" s="54">
        <v>0</v>
      </c>
      <c r="R91" s="129"/>
      <c r="S91" s="54">
        <v>0</v>
      </c>
      <c r="T91" s="54">
        <v>0</v>
      </c>
      <c r="U91" s="54">
        <v>0</v>
      </c>
      <c r="V91" s="40"/>
      <c r="W91" s="40"/>
      <c r="X91" s="40"/>
      <c r="Y91" s="40"/>
    </row>
    <row r="92" spans="2:25" x14ac:dyDescent="0.25">
      <c r="B92" s="456"/>
      <c r="C92" s="459"/>
      <c r="D92" s="53" t="s">
        <v>160</v>
      </c>
      <c r="E92" s="458"/>
      <c r="F92" s="129"/>
      <c r="G92" s="123">
        <v>0</v>
      </c>
      <c r="H92" s="123">
        <v>0</v>
      </c>
      <c r="I92" s="133">
        <v>0</v>
      </c>
      <c r="J92" s="129"/>
      <c r="K92" s="123">
        <v>0</v>
      </c>
      <c r="L92" s="54">
        <v>0</v>
      </c>
      <c r="M92" s="54">
        <v>0</v>
      </c>
      <c r="N92" s="129"/>
      <c r="O92" s="54">
        <v>0</v>
      </c>
      <c r="P92" s="54">
        <v>0</v>
      </c>
      <c r="Q92" s="54">
        <v>0</v>
      </c>
      <c r="R92" s="129"/>
      <c r="S92" s="54">
        <v>0</v>
      </c>
      <c r="T92" s="54">
        <v>0</v>
      </c>
      <c r="U92" s="54">
        <v>0</v>
      </c>
      <c r="V92" s="40"/>
      <c r="W92" s="40"/>
      <c r="X92" s="40"/>
      <c r="Y92" s="40"/>
    </row>
    <row r="93" spans="2:25" x14ac:dyDescent="0.25">
      <c r="B93" s="456">
        <v>43</v>
      </c>
      <c r="C93" s="459" t="s">
        <v>280</v>
      </c>
      <c r="D93" s="53" t="s">
        <v>159</v>
      </c>
      <c r="E93" s="458">
        <v>6144</v>
      </c>
      <c r="F93" s="129"/>
      <c r="G93" s="123">
        <v>0</v>
      </c>
      <c r="H93" s="123">
        <v>0</v>
      </c>
      <c r="I93" s="133">
        <v>0</v>
      </c>
      <c r="J93" s="129"/>
      <c r="K93" s="123">
        <v>0</v>
      </c>
      <c r="L93" s="54">
        <v>0</v>
      </c>
      <c r="M93" s="54">
        <v>0</v>
      </c>
      <c r="N93" s="129"/>
      <c r="O93" s="54">
        <v>0</v>
      </c>
      <c r="P93" s="54">
        <v>0</v>
      </c>
      <c r="Q93" s="54">
        <v>0</v>
      </c>
      <c r="R93" s="129"/>
      <c r="S93" s="54">
        <v>0</v>
      </c>
      <c r="T93" s="54">
        <v>0</v>
      </c>
      <c r="U93" s="54">
        <v>0</v>
      </c>
      <c r="V93" s="40"/>
      <c r="W93" s="40"/>
      <c r="X93" s="40"/>
      <c r="Y93" s="40"/>
    </row>
    <row r="94" spans="2:25" x14ac:dyDescent="0.25">
      <c r="B94" s="456"/>
      <c r="C94" s="459"/>
      <c r="D94" s="53" t="s">
        <v>160</v>
      </c>
      <c r="E94" s="458"/>
      <c r="F94" s="129"/>
      <c r="G94" s="123">
        <v>0</v>
      </c>
      <c r="H94" s="123">
        <v>0</v>
      </c>
      <c r="I94" s="133">
        <v>0</v>
      </c>
      <c r="J94" s="129"/>
      <c r="K94" s="123">
        <v>0</v>
      </c>
      <c r="L94" s="54">
        <v>0</v>
      </c>
      <c r="M94" s="54">
        <v>0</v>
      </c>
      <c r="N94" s="129"/>
      <c r="O94" s="54">
        <v>0</v>
      </c>
      <c r="P94" s="54">
        <v>0</v>
      </c>
      <c r="Q94" s="54">
        <v>0</v>
      </c>
      <c r="R94" s="129"/>
      <c r="S94" s="54">
        <v>0</v>
      </c>
      <c r="T94" s="54">
        <v>0</v>
      </c>
      <c r="U94" s="54">
        <v>0</v>
      </c>
      <c r="V94" s="40"/>
      <c r="W94" s="40"/>
      <c r="X94" s="40"/>
      <c r="Y94" s="40"/>
    </row>
    <row r="95" spans="2:25" x14ac:dyDescent="0.25">
      <c r="B95" s="456">
        <v>44</v>
      </c>
      <c r="C95" s="459" t="s">
        <v>281</v>
      </c>
      <c r="D95" s="53" t="s">
        <v>159</v>
      </c>
      <c r="E95" s="458">
        <v>6144</v>
      </c>
      <c r="F95" s="129"/>
      <c r="G95" s="123">
        <v>0</v>
      </c>
      <c r="H95" s="123">
        <v>0</v>
      </c>
      <c r="I95" s="133">
        <v>0</v>
      </c>
      <c r="J95" s="129"/>
      <c r="K95" s="123">
        <v>0</v>
      </c>
      <c r="L95" s="54">
        <v>0</v>
      </c>
      <c r="M95" s="54">
        <v>0</v>
      </c>
      <c r="N95" s="129"/>
      <c r="O95" s="54">
        <v>0</v>
      </c>
      <c r="P95" s="54">
        <v>0</v>
      </c>
      <c r="Q95" s="54">
        <v>0</v>
      </c>
      <c r="R95" s="129"/>
      <c r="S95" s="54">
        <v>0</v>
      </c>
      <c r="T95" s="54">
        <v>0</v>
      </c>
      <c r="U95" s="54">
        <v>0</v>
      </c>
      <c r="V95" s="40"/>
      <c r="W95" s="40"/>
      <c r="X95" s="40"/>
      <c r="Y95" s="40"/>
    </row>
    <row r="96" spans="2:25" x14ac:dyDescent="0.25">
      <c r="B96" s="456"/>
      <c r="C96" s="459"/>
      <c r="D96" s="53" t="s">
        <v>160</v>
      </c>
      <c r="E96" s="458"/>
      <c r="F96" s="129"/>
      <c r="G96" s="123">
        <v>0</v>
      </c>
      <c r="H96" s="123">
        <v>0</v>
      </c>
      <c r="I96" s="133">
        <v>0</v>
      </c>
      <c r="J96" s="129"/>
      <c r="K96" s="123">
        <v>0</v>
      </c>
      <c r="L96" s="54">
        <v>0</v>
      </c>
      <c r="M96" s="54">
        <v>0</v>
      </c>
      <c r="N96" s="129"/>
      <c r="O96" s="54">
        <v>0</v>
      </c>
      <c r="P96" s="54">
        <v>0</v>
      </c>
      <c r="Q96" s="54">
        <v>0</v>
      </c>
      <c r="R96" s="129"/>
      <c r="S96" s="54">
        <v>0</v>
      </c>
      <c r="T96" s="54">
        <v>0</v>
      </c>
      <c r="U96" s="54">
        <v>0</v>
      </c>
      <c r="V96" s="40"/>
      <c r="W96" s="40"/>
      <c r="X96" s="40"/>
      <c r="Y96" s="40"/>
    </row>
    <row r="97" spans="1:25" x14ac:dyDescent="0.25">
      <c r="B97" s="456">
        <v>45</v>
      </c>
      <c r="C97" s="459" t="s">
        <v>640</v>
      </c>
      <c r="D97" s="53" t="s">
        <v>159</v>
      </c>
      <c r="E97" s="458">
        <v>6144</v>
      </c>
      <c r="F97" s="129"/>
      <c r="G97" s="123">
        <v>0</v>
      </c>
      <c r="H97" s="123">
        <v>0</v>
      </c>
      <c r="I97" s="133">
        <v>0</v>
      </c>
      <c r="J97" s="129"/>
      <c r="K97" s="123">
        <v>0</v>
      </c>
      <c r="L97" s="54">
        <v>0</v>
      </c>
      <c r="M97" s="54">
        <v>0</v>
      </c>
      <c r="N97" s="129"/>
      <c r="O97" s="54">
        <v>0</v>
      </c>
      <c r="P97" s="54">
        <v>0</v>
      </c>
      <c r="Q97" s="54">
        <v>0</v>
      </c>
      <c r="R97" s="129"/>
      <c r="S97" s="54">
        <v>0</v>
      </c>
      <c r="T97" s="54">
        <v>0</v>
      </c>
      <c r="U97" s="54">
        <v>0</v>
      </c>
      <c r="V97" s="40"/>
      <c r="W97" s="40"/>
      <c r="X97" s="40"/>
      <c r="Y97" s="40"/>
    </row>
    <row r="98" spans="1:25" x14ac:dyDescent="0.25">
      <c r="B98" s="456"/>
      <c r="C98" s="459"/>
      <c r="D98" s="53" t="s">
        <v>160</v>
      </c>
      <c r="E98" s="458"/>
      <c r="F98" s="129"/>
      <c r="G98" s="123">
        <v>0</v>
      </c>
      <c r="H98" s="123">
        <v>0</v>
      </c>
      <c r="I98" s="133">
        <v>0</v>
      </c>
      <c r="J98" s="129"/>
      <c r="K98" s="123">
        <v>0</v>
      </c>
      <c r="L98" s="54">
        <v>0</v>
      </c>
      <c r="M98" s="54">
        <v>0</v>
      </c>
      <c r="N98" s="129"/>
      <c r="O98" s="54">
        <v>0</v>
      </c>
      <c r="P98" s="54">
        <v>0</v>
      </c>
      <c r="Q98" s="54">
        <v>0</v>
      </c>
      <c r="R98" s="129"/>
      <c r="S98" s="54">
        <v>0</v>
      </c>
      <c r="T98" s="54">
        <v>0</v>
      </c>
      <c r="U98" s="54">
        <v>0</v>
      </c>
      <c r="V98" s="40"/>
      <c r="W98" s="40"/>
      <c r="X98" s="40"/>
      <c r="Y98" s="40"/>
    </row>
    <row r="99" spans="1:25" x14ac:dyDescent="0.25">
      <c r="B99" s="456">
        <v>46</v>
      </c>
      <c r="C99" s="459" t="s">
        <v>645</v>
      </c>
      <c r="D99" s="53" t="s">
        <v>159</v>
      </c>
      <c r="E99" s="458">
        <v>10240</v>
      </c>
      <c r="F99" s="129"/>
      <c r="G99" s="123">
        <v>0</v>
      </c>
      <c r="H99" s="123">
        <v>0</v>
      </c>
      <c r="I99" s="133">
        <v>0</v>
      </c>
      <c r="J99" s="129"/>
      <c r="K99" s="123">
        <v>0</v>
      </c>
      <c r="L99" s="54">
        <v>0</v>
      </c>
      <c r="M99" s="54">
        <v>0</v>
      </c>
      <c r="N99" s="129"/>
      <c r="O99" s="54">
        <v>0</v>
      </c>
      <c r="P99" s="54">
        <v>0</v>
      </c>
      <c r="Q99" s="54">
        <v>0</v>
      </c>
      <c r="R99" s="129"/>
      <c r="S99" s="54">
        <v>0</v>
      </c>
      <c r="T99" s="54">
        <v>0</v>
      </c>
      <c r="U99" s="54">
        <v>0</v>
      </c>
      <c r="V99" s="40"/>
      <c r="W99" s="40"/>
      <c r="X99" s="40"/>
      <c r="Y99" s="40"/>
    </row>
    <row r="100" spans="1:25" x14ac:dyDescent="0.25">
      <c r="B100" s="456"/>
      <c r="C100" s="459"/>
      <c r="D100" s="53" t="s">
        <v>160</v>
      </c>
      <c r="E100" s="458"/>
      <c r="F100" s="129"/>
      <c r="G100" s="123">
        <v>0</v>
      </c>
      <c r="H100" s="123">
        <v>0</v>
      </c>
      <c r="I100" s="133">
        <v>0</v>
      </c>
      <c r="J100" s="129"/>
      <c r="K100" s="123">
        <v>0</v>
      </c>
      <c r="L100" s="54">
        <v>0</v>
      </c>
      <c r="M100" s="54">
        <v>0</v>
      </c>
      <c r="N100" s="129"/>
      <c r="O100" s="54">
        <v>0</v>
      </c>
      <c r="P100" s="54">
        <v>0</v>
      </c>
      <c r="Q100" s="54">
        <v>0</v>
      </c>
      <c r="R100" s="129"/>
      <c r="S100" s="54">
        <v>0</v>
      </c>
      <c r="T100" s="54">
        <v>0</v>
      </c>
      <c r="U100" s="54">
        <v>0</v>
      </c>
      <c r="V100" s="40"/>
      <c r="W100" s="40"/>
      <c r="X100" s="40"/>
      <c r="Y100" s="40"/>
    </row>
    <row r="101" spans="1:25" x14ac:dyDescent="0.25">
      <c r="B101" s="456">
        <v>47</v>
      </c>
      <c r="C101" s="459" t="s">
        <v>651</v>
      </c>
      <c r="D101" s="53" t="s">
        <v>159</v>
      </c>
      <c r="E101" s="458">
        <v>10240</v>
      </c>
      <c r="F101" s="129"/>
      <c r="G101" s="123">
        <v>0</v>
      </c>
      <c r="H101" s="123">
        <v>0</v>
      </c>
      <c r="I101" s="133">
        <v>0</v>
      </c>
      <c r="J101" s="129"/>
      <c r="K101" s="123">
        <v>0</v>
      </c>
      <c r="L101" s="54">
        <v>0</v>
      </c>
      <c r="M101" s="54">
        <v>0</v>
      </c>
      <c r="N101" s="129"/>
      <c r="O101" s="54">
        <v>0</v>
      </c>
      <c r="P101" s="54">
        <v>0</v>
      </c>
      <c r="Q101" s="54">
        <v>0</v>
      </c>
      <c r="R101" s="129"/>
      <c r="S101" s="54">
        <v>0</v>
      </c>
      <c r="T101" s="54">
        <v>0</v>
      </c>
      <c r="U101" s="54">
        <v>0</v>
      </c>
      <c r="V101" s="40"/>
      <c r="W101" s="40"/>
      <c r="X101" s="40"/>
      <c r="Y101" s="40"/>
    </row>
    <row r="102" spans="1:25" x14ac:dyDescent="0.25">
      <c r="B102" s="456"/>
      <c r="C102" s="459"/>
      <c r="D102" s="53" t="s">
        <v>160</v>
      </c>
      <c r="E102" s="458"/>
      <c r="F102" s="129"/>
      <c r="G102" s="123">
        <v>0</v>
      </c>
      <c r="H102" s="123">
        <v>0</v>
      </c>
      <c r="I102" s="133">
        <v>0</v>
      </c>
      <c r="J102" s="129"/>
      <c r="K102" s="123">
        <v>0</v>
      </c>
      <c r="L102" s="54">
        <v>0</v>
      </c>
      <c r="M102" s="54">
        <v>0</v>
      </c>
      <c r="N102" s="129"/>
      <c r="O102" s="54">
        <v>0</v>
      </c>
      <c r="P102" s="54">
        <v>0</v>
      </c>
      <c r="Q102" s="54">
        <v>0</v>
      </c>
      <c r="R102" s="129"/>
      <c r="S102" s="54">
        <v>0</v>
      </c>
      <c r="T102" s="54">
        <v>0</v>
      </c>
      <c r="U102" s="54">
        <v>0</v>
      </c>
      <c r="V102" s="40"/>
      <c r="W102" s="40"/>
      <c r="X102" s="40"/>
      <c r="Y102" s="40"/>
    </row>
    <row r="103" spans="1:25" x14ac:dyDescent="0.25">
      <c r="B103" s="456">
        <v>48</v>
      </c>
      <c r="C103" s="459" t="s">
        <v>285</v>
      </c>
      <c r="D103" s="53" t="s">
        <v>159</v>
      </c>
      <c r="E103" s="458">
        <v>6144</v>
      </c>
      <c r="F103" s="129"/>
      <c r="G103" s="123">
        <v>0</v>
      </c>
      <c r="H103" s="123">
        <v>0</v>
      </c>
      <c r="I103" s="133">
        <v>0</v>
      </c>
      <c r="J103" s="129"/>
      <c r="K103" s="123">
        <v>0</v>
      </c>
      <c r="L103" s="54">
        <v>0</v>
      </c>
      <c r="M103" s="54">
        <v>0</v>
      </c>
      <c r="N103" s="129"/>
      <c r="O103" s="54">
        <v>0</v>
      </c>
      <c r="P103" s="54">
        <v>0</v>
      </c>
      <c r="Q103" s="54">
        <v>0</v>
      </c>
      <c r="R103" s="129"/>
      <c r="S103" s="54">
        <v>0</v>
      </c>
      <c r="T103" s="54">
        <v>0</v>
      </c>
      <c r="U103" s="54">
        <v>0</v>
      </c>
      <c r="V103" s="40"/>
      <c r="W103" s="40"/>
      <c r="X103" s="40"/>
      <c r="Y103" s="40"/>
    </row>
    <row r="104" spans="1:25" x14ac:dyDescent="0.25">
      <c r="B104" s="456"/>
      <c r="C104" s="459"/>
      <c r="D104" s="53" t="s">
        <v>160</v>
      </c>
      <c r="E104" s="458"/>
      <c r="F104" s="129"/>
      <c r="G104" s="123">
        <v>0</v>
      </c>
      <c r="H104" s="123">
        <v>0</v>
      </c>
      <c r="I104" s="133">
        <v>0</v>
      </c>
      <c r="J104" s="129"/>
      <c r="K104" s="123">
        <v>0</v>
      </c>
      <c r="L104" s="54">
        <v>0</v>
      </c>
      <c r="M104" s="54">
        <v>0</v>
      </c>
      <c r="N104" s="129"/>
      <c r="O104" s="54">
        <v>0</v>
      </c>
      <c r="P104" s="54">
        <v>0</v>
      </c>
      <c r="Q104" s="54">
        <v>0</v>
      </c>
      <c r="R104" s="129"/>
      <c r="S104" s="54">
        <v>0</v>
      </c>
      <c r="T104" s="54">
        <v>0</v>
      </c>
      <c r="U104" s="54">
        <v>0</v>
      </c>
      <c r="V104" s="40"/>
      <c r="W104" s="40"/>
      <c r="X104" s="40"/>
      <c r="Y104" s="40"/>
    </row>
    <row r="105" spans="1:25" x14ac:dyDescent="0.25">
      <c r="B105" s="456">
        <v>49</v>
      </c>
      <c r="C105" s="459" t="s">
        <v>283</v>
      </c>
      <c r="D105" s="53" t="s">
        <v>159</v>
      </c>
      <c r="E105" s="458">
        <v>6144</v>
      </c>
      <c r="F105" s="129"/>
      <c r="G105" s="123">
        <v>0</v>
      </c>
      <c r="H105" s="123">
        <v>0</v>
      </c>
      <c r="I105" s="133">
        <v>0</v>
      </c>
      <c r="J105" s="129"/>
      <c r="K105" s="123">
        <v>0</v>
      </c>
      <c r="L105" s="54">
        <v>0</v>
      </c>
      <c r="M105" s="54">
        <v>0</v>
      </c>
      <c r="N105" s="129"/>
      <c r="O105" s="54">
        <v>0</v>
      </c>
      <c r="P105" s="54">
        <v>0</v>
      </c>
      <c r="Q105" s="54">
        <v>0</v>
      </c>
      <c r="R105" s="129"/>
      <c r="S105" s="54">
        <v>0</v>
      </c>
      <c r="T105" s="54">
        <v>0</v>
      </c>
      <c r="U105" s="54">
        <v>0</v>
      </c>
      <c r="V105" s="40"/>
      <c r="W105" s="40"/>
      <c r="X105" s="40"/>
      <c r="Y105" s="40"/>
    </row>
    <row r="106" spans="1:25" x14ac:dyDescent="0.25">
      <c r="B106" s="456"/>
      <c r="C106" s="459"/>
      <c r="D106" s="53" t="s">
        <v>160</v>
      </c>
      <c r="E106" s="458"/>
      <c r="F106" s="130"/>
      <c r="G106" s="123">
        <v>0</v>
      </c>
      <c r="H106" s="123">
        <v>0</v>
      </c>
      <c r="I106" s="133">
        <v>0</v>
      </c>
      <c r="J106" s="130"/>
      <c r="K106" s="123">
        <v>0</v>
      </c>
      <c r="L106" s="54">
        <v>0</v>
      </c>
      <c r="M106" s="54">
        <v>0</v>
      </c>
      <c r="N106" s="130"/>
      <c r="O106" s="54">
        <v>0</v>
      </c>
      <c r="P106" s="54">
        <v>0</v>
      </c>
      <c r="Q106" s="54">
        <v>0</v>
      </c>
      <c r="R106" s="130"/>
      <c r="S106" s="54">
        <v>0</v>
      </c>
      <c r="T106" s="54">
        <v>0</v>
      </c>
      <c r="U106" s="54">
        <v>0</v>
      </c>
      <c r="V106" s="40"/>
      <c r="W106" s="40"/>
      <c r="X106" s="40"/>
      <c r="Y106" s="40"/>
    </row>
    <row r="110" spans="1:25" x14ac:dyDescent="0.25">
      <c r="B110" s="456">
        <v>1</v>
      </c>
      <c r="C110" s="457" t="s">
        <v>483</v>
      </c>
      <c r="D110" s="53" t="s">
        <v>159</v>
      </c>
      <c r="E110" s="458">
        <v>5120</v>
      </c>
      <c r="F110" s="129"/>
      <c r="G110" s="123">
        <v>0</v>
      </c>
      <c r="H110" s="123">
        <v>0</v>
      </c>
      <c r="I110" s="133">
        <v>0</v>
      </c>
      <c r="J110" s="129"/>
      <c r="K110" s="123">
        <v>0</v>
      </c>
      <c r="L110" s="54">
        <v>0</v>
      </c>
      <c r="M110" s="54">
        <v>0</v>
      </c>
      <c r="N110" s="129"/>
      <c r="O110" s="54">
        <v>0</v>
      </c>
      <c r="P110" s="54">
        <v>0</v>
      </c>
      <c r="Q110" s="54">
        <v>0</v>
      </c>
      <c r="R110" s="129"/>
      <c r="S110" s="54">
        <v>0</v>
      </c>
      <c r="T110" s="54">
        <v>0</v>
      </c>
      <c r="U110" s="54">
        <v>0</v>
      </c>
      <c r="V110" s="40" t="s">
        <v>655</v>
      </c>
      <c r="W110" s="40"/>
      <c r="X110" s="40"/>
      <c r="Y110" s="40"/>
    </row>
    <row r="111" spans="1:25" x14ac:dyDescent="0.25">
      <c r="A111" t="s">
        <v>656</v>
      </c>
      <c r="B111" s="456"/>
      <c r="C111" s="457"/>
      <c r="D111" s="53" t="s">
        <v>160</v>
      </c>
      <c r="E111" s="458"/>
      <c r="F111" s="129"/>
      <c r="G111" s="123">
        <v>0</v>
      </c>
      <c r="H111" s="123">
        <v>0</v>
      </c>
      <c r="I111" s="133">
        <v>0</v>
      </c>
      <c r="J111" s="129"/>
      <c r="K111" s="123">
        <v>0</v>
      </c>
      <c r="L111" s="54">
        <v>0</v>
      </c>
      <c r="M111" s="54">
        <v>0</v>
      </c>
      <c r="N111" s="129"/>
      <c r="O111" s="54">
        <v>0</v>
      </c>
      <c r="P111" s="54">
        <v>0</v>
      </c>
      <c r="Q111" s="54">
        <v>0</v>
      </c>
      <c r="R111" s="129"/>
      <c r="S111" s="54">
        <v>0</v>
      </c>
      <c r="T111" s="54">
        <v>0</v>
      </c>
      <c r="U111" s="54">
        <v>0</v>
      </c>
      <c r="W111" s="40"/>
      <c r="X111" s="40"/>
      <c r="Y111" s="40"/>
    </row>
    <row r="112" spans="1:25" x14ac:dyDescent="0.25">
      <c r="B112" s="456">
        <v>2</v>
      </c>
      <c r="C112" s="457" t="s">
        <v>491</v>
      </c>
      <c r="D112" s="53" t="s">
        <v>159</v>
      </c>
      <c r="E112" s="458">
        <v>6144</v>
      </c>
      <c r="F112" s="129"/>
      <c r="G112" s="123">
        <v>0</v>
      </c>
      <c r="H112" s="123">
        <v>0</v>
      </c>
      <c r="I112" s="133">
        <v>0</v>
      </c>
      <c r="J112" s="129"/>
      <c r="K112" s="123">
        <v>0</v>
      </c>
      <c r="L112" s="54">
        <v>0</v>
      </c>
      <c r="M112" s="54">
        <v>0</v>
      </c>
      <c r="N112" s="129"/>
      <c r="O112" s="54">
        <v>0</v>
      </c>
      <c r="P112" s="54">
        <v>0</v>
      </c>
      <c r="Q112" s="54">
        <v>0</v>
      </c>
      <c r="R112" s="129"/>
      <c r="S112" s="54">
        <v>0</v>
      </c>
      <c r="T112" s="54">
        <v>0</v>
      </c>
      <c r="U112" s="54">
        <v>0</v>
      </c>
      <c r="V112" s="40" t="s">
        <v>655</v>
      </c>
      <c r="W112" s="40"/>
      <c r="X112" s="40"/>
      <c r="Y112" s="40"/>
    </row>
    <row r="113" spans="2:25" x14ac:dyDescent="0.25">
      <c r="B113" s="456"/>
      <c r="C113" s="457"/>
      <c r="D113" s="53" t="s">
        <v>160</v>
      </c>
      <c r="E113" s="458"/>
      <c r="F113" s="129"/>
      <c r="G113" s="123">
        <v>0</v>
      </c>
      <c r="H113" s="123">
        <v>0</v>
      </c>
      <c r="I113" s="133">
        <v>0</v>
      </c>
      <c r="J113" s="129"/>
      <c r="K113" s="123">
        <v>0</v>
      </c>
      <c r="L113" s="54">
        <v>0</v>
      </c>
      <c r="M113" s="54">
        <v>0</v>
      </c>
      <c r="N113" s="129"/>
      <c r="O113" s="54">
        <v>0</v>
      </c>
      <c r="P113" s="54">
        <v>0</v>
      </c>
      <c r="Q113" s="54">
        <v>0</v>
      </c>
      <c r="R113" s="129"/>
      <c r="S113" s="54">
        <v>0</v>
      </c>
      <c r="T113" s="54">
        <v>0</v>
      </c>
      <c r="U113" s="54">
        <v>0</v>
      </c>
      <c r="V113" s="40"/>
      <c r="W113" s="40"/>
      <c r="X113" s="40"/>
      <c r="Y113" s="40"/>
    </row>
    <row r="114" spans="2:25" x14ac:dyDescent="0.25">
      <c r="B114" s="456">
        <v>3</v>
      </c>
      <c r="C114" s="457" t="s">
        <v>509</v>
      </c>
      <c r="D114" s="53" t="s">
        <v>159</v>
      </c>
      <c r="E114" s="458">
        <v>8192</v>
      </c>
      <c r="F114" s="129"/>
      <c r="G114" s="123">
        <v>0</v>
      </c>
      <c r="H114" s="123">
        <v>0</v>
      </c>
      <c r="I114" s="133">
        <v>0</v>
      </c>
      <c r="J114" s="129"/>
      <c r="K114" s="123">
        <v>0</v>
      </c>
      <c r="L114" s="54">
        <v>0</v>
      </c>
      <c r="M114" s="54">
        <v>0</v>
      </c>
      <c r="N114" s="129"/>
      <c r="O114" s="54">
        <v>0</v>
      </c>
      <c r="P114" s="54">
        <v>0</v>
      </c>
      <c r="Q114" s="54">
        <v>0</v>
      </c>
      <c r="R114" s="129"/>
      <c r="S114" s="54">
        <v>0</v>
      </c>
      <c r="T114" s="54">
        <v>0</v>
      </c>
      <c r="U114" s="54">
        <v>0</v>
      </c>
      <c r="V114" s="40" t="s">
        <v>655</v>
      </c>
      <c r="W114" s="40"/>
      <c r="X114" s="40"/>
      <c r="Y114" s="40"/>
    </row>
    <row r="115" spans="2:25" x14ac:dyDescent="0.25">
      <c r="B115" s="456"/>
      <c r="C115" s="457"/>
      <c r="D115" s="53" t="s">
        <v>160</v>
      </c>
      <c r="E115" s="458"/>
      <c r="F115" s="129"/>
      <c r="G115" s="123">
        <v>0</v>
      </c>
      <c r="H115" s="123">
        <v>0</v>
      </c>
      <c r="I115" s="133">
        <v>0</v>
      </c>
      <c r="J115" s="129"/>
      <c r="K115" s="123">
        <v>0</v>
      </c>
      <c r="L115" s="54">
        <v>0</v>
      </c>
      <c r="M115" s="54">
        <v>0</v>
      </c>
      <c r="N115" s="129"/>
      <c r="O115" s="54">
        <v>0</v>
      </c>
      <c r="P115" s="54">
        <v>0</v>
      </c>
      <c r="Q115" s="54">
        <v>0</v>
      </c>
      <c r="R115" s="129"/>
      <c r="S115" s="54">
        <v>0</v>
      </c>
      <c r="T115" s="54">
        <v>0</v>
      </c>
      <c r="U115" s="54">
        <v>0</v>
      </c>
      <c r="V115" s="40"/>
      <c r="W115" s="40"/>
      <c r="X115" s="40"/>
      <c r="Y115" s="40"/>
    </row>
    <row r="116" spans="2:25" x14ac:dyDescent="0.25">
      <c r="B116" s="456">
        <v>4</v>
      </c>
      <c r="C116" s="457" t="s">
        <v>511</v>
      </c>
      <c r="D116" s="53" t="s">
        <v>159</v>
      </c>
      <c r="E116" s="458">
        <v>5120</v>
      </c>
      <c r="F116" s="129"/>
      <c r="G116" s="123">
        <v>0</v>
      </c>
      <c r="H116" s="123">
        <v>0</v>
      </c>
      <c r="I116" s="133">
        <v>0</v>
      </c>
      <c r="J116" s="129"/>
      <c r="K116" s="123">
        <v>0</v>
      </c>
      <c r="L116" s="54">
        <v>0</v>
      </c>
      <c r="M116" s="54">
        <v>0</v>
      </c>
      <c r="N116" s="129"/>
      <c r="O116" s="54">
        <v>0</v>
      </c>
      <c r="P116" s="54">
        <v>0</v>
      </c>
      <c r="Q116" s="54">
        <v>0</v>
      </c>
      <c r="R116" s="129"/>
      <c r="S116" s="54">
        <v>0</v>
      </c>
      <c r="T116" s="54">
        <v>0</v>
      </c>
      <c r="U116" s="54">
        <v>0</v>
      </c>
      <c r="V116" s="40" t="s">
        <v>655</v>
      </c>
      <c r="W116" s="40"/>
      <c r="X116" s="40"/>
      <c r="Y116" s="40"/>
    </row>
    <row r="117" spans="2:25" x14ac:dyDescent="0.25">
      <c r="B117" s="456"/>
      <c r="C117" s="457"/>
      <c r="D117" s="53" t="s">
        <v>160</v>
      </c>
      <c r="E117" s="458"/>
      <c r="F117" s="129"/>
      <c r="G117" s="123">
        <v>0</v>
      </c>
      <c r="H117" s="123">
        <v>0</v>
      </c>
      <c r="I117" s="133">
        <v>0</v>
      </c>
      <c r="J117" s="129"/>
      <c r="K117" s="123">
        <v>0</v>
      </c>
      <c r="L117" s="54">
        <v>0</v>
      </c>
      <c r="M117" s="54">
        <v>0</v>
      </c>
      <c r="N117" s="129"/>
      <c r="O117" s="54">
        <v>0</v>
      </c>
      <c r="P117" s="54">
        <v>0</v>
      </c>
      <c r="Q117" s="54">
        <v>0</v>
      </c>
      <c r="R117" s="129"/>
      <c r="S117" s="54">
        <v>0</v>
      </c>
      <c r="T117" s="54">
        <v>0</v>
      </c>
      <c r="U117" s="54">
        <v>0</v>
      </c>
      <c r="V117" s="40"/>
      <c r="W117" s="40"/>
      <c r="X117" s="40"/>
      <c r="Y117" s="40"/>
    </row>
    <row r="118" spans="2:25" x14ac:dyDescent="0.25">
      <c r="B118" s="456">
        <v>5</v>
      </c>
      <c r="C118" s="457" t="s">
        <v>519</v>
      </c>
      <c r="D118" s="53" t="s">
        <v>159</v>
      </c>
      <c r="E118" s="458">
        <v>6144</v>
      </c>
      <c r="F118" s="129"/>
      <c r="G118" s="123">
        <v>0</v>
      </c>
      <c r="H118" s="123">
        <v>0</v>
      </c>
      <c r="I118" s="133">
        <v>0</v>
      </c>
      <c r="J118" s="129"/>
      <c r="K118" s="123">
        <v>0</v>
      </c>
      <c r="L118" s="54">
        <v>0</v>
      </c>
      <c r="M118" s="54">
        <v>0</v>
      </c>
      <c r="N118" s="129"/>
      <c r="O118" s="54">
        <v>0</v>
      </c>
      <c r="P118" s="54">
        <v>0</v>
      </c>
      <c r="Q118" s="54">
        <v>0</v>
      </c>
      <c r="R118" s="129"/>
      <c r="S118" s="54">
        <v>0</v>
      </c>
      <c r="T118" s="54">
        <v>0</v>
      </c>
      <c r="U118" s="54">
        <v>0</v>
      </c>
      <c r="V118" s="40"/>
      <c r="W118" s="40"/>
      <c r="X118" s="40"/>
      <c r="Y118" s="40"/>
    </row>
    <row r="119" spans="2:25" x14ac:dyDescent="0.25">
      <c r="B119" s="456"/>
      <c r="C119" s="457"/>
      <c r="D119" s="53" t="s">
        <v>160</v>
      </c>
      <c r="E119" s="458"/>
      <c r="F119" s="129"/>
      <c r="G119" s="123">
        <v>0</v>
      </c>
      <c r="H119" s="123">
        <v>0</v>
      </c>
      <c r="I119" s="133">
        <v>0</v>
      </c>
      <c r="J119" s="129"/>
      <c r="K119" s="123">
        <v>0</v>
      </c>
      <c r="L119" s="54">
        <v>0</v>
      </c>
      <c r="M119" s="54">
        <v>0</v>
      </c>
      <c r="N119" s="129"/>
      <c r="O119" s="54">
        <v>0</v>
      </c>
      <c r="P119" s="54">
        <v>0</v>
      </c>
      <c r="Q119" s="54">
        <v>0</v>
      </c>
      <c r="R119" s="129"/>
      <c r="S119" s="54">
        <v>0</v>
      </c>
      <c r="T119" s="54">
        <v>0</v>
      </c>
      <c r="U119" s="54">
        <v>0</v>
      </c>
      <c r="V119" s="40" t="s">
        <v>655</v>
      </c>
      <c r="W119" s="40" t="s">
        <v>657</v>
      </c>
      <c r="X119" s="40"/>
      <c r="Y119" s="40"/>
    </row>
    <row r="120" spans="2:25" x14ac:dyDescent="0.25">
      <c r="B120" s="456">
        <v>7</v>
      </c>
      <c r="C120" s="457" t="s">
        <v>541</v>
      </c>
      <c r="D120" s="53" t="s">
        <v>159</v>
      </c>
      <c r="E120" s="458">
        <v>6144</v>
      </c>
      <c r="F120" s="129"/>
      <c r="G120" s="123">
        <v>0</v>
      </c>
      <c r="H120" s="123">
        <v>0</v>
      </c>
      <c r="I120" s="133">
        <v>0</v>
      </c>
      <c r="J120" s="129"/>
      <c r="K120" s="123">
        <v>0</v>
      </c>
      <c r="L120" s="54">
        <v>0</v>
      </c>
      <c r="M120" s="54">
        <v>0</v>
      </c>
      <c r="N120" s="129"/>
      <c r="O120" s="54">
        <v>0</v>
      </c>
      <c r="P120" s="54">
        <v>0</v>
      </c>
      <c r="Q120" s="54">
        <v>0</v>
      </c>
      <c r="R120" s="129"/>
      <c r="S120" s="54">
        <v>0</v>
      </c>
      <c r="T120" s="54">
        <v>0</v>
      </c>
      <c r="U120" s="54">
        <v>0</v>
      </c>
      <c r="V120" s="40" t="s">
        <v>655</v>
      </c>
      <c r="W120" s="40"/>
      <c r="X120" s="40"/>
      <c r="Y120" s="40"/>
    </row>
    <row r="121" spans="2:25" x14ac:dyDescent="0.25">
      <c r="B121" s="456"/>
      <c r="C121" s="457"/>
      <c r="D121" s="53" t="s">
        <v>160</v>
      </c>
      <c r="E121" s="458"/>
      <c r="F121" s="129"/>
      <c r="G121" s="123">
        <v>0</v>
      </c>
      <c r="H121" s="123">
        <v>0</v>
      </c>
      <c r="I121" s="133">
        <v>0</v>
      </c>
      <c r="J121" s="129"/>
      <c r="K121" s="123">
        <v>0</v>
      </c>
      <c r="L121" s="54">
        <v>0</v>
      </c>
      <c r="M121" s="54">
        <v>0</v>
      </c>
      <c r="N121" s="129"/>
      <c r="O121" s="54">
        <v>0</v>
      </c>
      <c r="P121" s="54">
        <v>0</v>
      </c>
      <c r="Q121" s="54">
        <v>0</v>
      </c>
      <c r="R121" s="129"/>
      <c r="S121" s="54">
        <v>0</v>
      </c>
      <c r="T121" s="54">
        <v>0</v>
      </c>
      <c r="U121" s="54">
        <v>0</v>
      </c>
      <c r="V121" s="40"/>
      <c r="W121" s="40"/>
      <c r="X121" s="40"/>
      <c r="Y121" s="40"/>
    </row>
    <row r="122" spans="2:25" x14ac:dyDescent="0.25">
      <c r="B122" s="456">
        <v>8</v>
      </c>
      <c r="C122" s="457" t="s">
        <v>544</v>
      </c>
      <c r="D122" s="53" t="s">
        <v>159</v>
      </c>
      <c r="E122" s="458">
        <v>6144</v>
      </c>
      <c r="F122" s="129"/>
      <c r="G122" s="123">
        <v>0</v>
      </c>
      <c r="H122" s="123">
        <v>0</v>
      </c>
      <c r="I122" s="133">
        <v>0</v>
      </c>
      <c r="J122" s="129"/>
      <c r="K122" s="123">
        <v>0</v>
      </c>
      <c r="L122" s="54">
        <v>0</v>
      </c>
      <c r="M122" s="54">
        <v>0</v>
      </c>
      <c r="N122" s="129"/>
      <c r="O122" s="54">
        <v>0</v>
      </c>
      <c r="P122" s="54">
        <v>0</v>
      </c>
      <c r="Q122" s="54">
        <v>0</v>
      </c>
      <c r="R122" s="129"/>
      <c r="S122" s="54">
        <v>0</v>
      </c>
      <c r="T122" s="54">
        <v>0</v>
      </c>
      <c r="U122" s="54">
        <v>0</v>
      </c>
      <c r="V122" s="40" t="s">
        <v>655</v>
      </c>
      <c r="W122" s="40"/>
      <c r="X122" s="40"/>
      <c r="Y122" s="40"/>
    </row>
    <row r="123" spans="2:25" x14ac:dyDescent="0.25">
      <c r="B123" s="456"/>
      <c r="C123" s="457"/>
      <c r="D123" s="53" t="s">
        <v>160</v>
      </c>
      <c r="E123" s="458"/>
      <c r="F123" s="129"/>
      <c r="G123" s="123">
        <v>0</v>
      </c>
      <c r="H123" s="123">
        <v>0</v>
      </c>
      <c r="I123" s="133">
        <v>0</v>
      </c>
      <c r="J123" s="129"/>
      <c r="K123" s="123">
        <v>0</v>
      </c>
      <c r="L123" s="54">
        <v>0</v>
      </c>
      <c r="M123" s="54">
        <v>0</v>
      </c>
      <c r="N123" s="129"/>
      <c r="O123" s="54">
        <v>0</v>
      </c>
      <c r="P123" s="54">
        <v>0</v>
      </c>
      <c r="Q123" s="54">
        <v>0</v>
      </c>
      <c r="R123" s="129"/>
      <c r="S123" s="54">
        <v>0</v>
      </c>
      <c r="T123" s="54">
        <v>0</v>
      </c>
      <c r="U123" s="54">
        <v>0</v>
      </c>
      <c r="V123" s="40"/>
      <c r="W123" s="40"/>
      <c r="X123" s="40"/>
      <c r="Y123" s="40"/>
    </row>
    <row r="124" spans="2:25" x14ac:dyDescent="0.25">
      <c r="B124" s="456">
        <v>10</v>
      </c>
      <c r="C124" s="457" t="s">
        <v>582</v>
      </c>
      <c r="D124" s="53" t="s">
        <v>159</v>
      </c>
      <c r="E124" s="458">
        <v>30720</v>
      </c>
      <c r="F124" s="129"/>
      <c r="G124" s="123">
        <v>0</v>
      </c>
      <c r="H124" s="123">
        <v>0</v>
      </c>
      <c r="I124" s="133">
        <v>0</v>
      </c>
      <c r="J124" s="129"/>
      <c r="K124" s="123">
        <v>0</v>
      </c>
      <c r="L124" s="54">
        <v>0</v>
      </c>
      <c r="M124" s="54">
        <v>0</v>
      </c>
      <c r="N124" s="129"/>
      <c r="O124" s="54">
        <v>0</v>
      </c>
      <c r="P124" s="54">
        <v>0</v>
      </c>
      <c r="Q124" s="54">
        <v>0</v>
      </c>
      <c r="R124" s="129"/>
      <c r="S124" s="54">
        <v>0</v>
      </c>
      <c r="T124" s="54">
        <v>0</v>
      </c>
      <c r="U124" s="54">
        <v>0</v>
      </c>
      <c r="V124" s="40" t="s">
        <v>655</v>
      </c>
      <c r="W124" s="40"/>
      <c r="X124" s="40"/>
      <c r="Y124" s="40"/>
    </row>
    <row r="125" spans="2:25" x14ac:dyDescent="0.25">
      <c r="B125" s="456"/>
      <c r="C125" s="457"/>
      <c r="D125" s="53" t="s">
        <v>160</v>
      </c>
      <c r="E125" s="458"/>
      <c r="F125" s="129"/>
      <c r="G125" s="123">
        <v>0</v>
      </c>
      <c r="H125" s="123">
        <v>0</v>
      </c>
      <c r="I125" s="133">
        <v>0</v>
      </c>
      <c r="J125" s="129"/>
      <c r="K125" s="123">
        <v>0</v>
      </c>
      <c r="L125" s="54">
        <v>0</v>
      </c>
      <c r="M125" s="54">
        <v>0</v>
      </c>
      <c r="N125" s="129"/>
      <c r="O125" s="54">
        <v>0</v>
      </c>
      <c r="P125" s="54">
        <v>0</v>
      </c>
      <c r="Q125" s="54">
        <v>0</v>
      </c>
      <c r="R125" s="129"/>
      <c r="S125" s="54">
        <v>0</v>
      </c>
      <c r="T125" s="54">
        <v>0</v>
      </c>
      <c r="U125" s="54">
        <v>0</v>
      </c>
      <c r="V125" s="40"/>
      <c r="W125" s="40"/>
      <c r="X125" s="40"/>
      <c r="Y125" s="40"/>
    </row>
    <row r="126" spans="2:25" x14ac:dyDescent="0.25">
      <c r="B126" s="456">
        <v>12</v>
      </c>
      <c r="C126" s="457" t="s">
        <v>141</v>
      </c>
      <c r="D126" s="53" t="s">
        <v>159</v>
      </c>
      <c r="E126" s="458"/>
      <c r="F126" s="129"/>
      <c r="G126" s="123">
        <v>0</v>
      </c>
      <c r="H126" s="123">
        <v>0</v>
      </c>
      <c r="I126" s="133">
        <v>0</v>
      </c>
      <c r="J126" s="129"/>
      <c r="K126" s="123">
        <v>0</v>
      </c>
      <c r="L126" s="54">
        <v>0</v>
      </c>
      <c r="M126" s="54">
        <v>0</v>
      </c>
      <c r="N126" s="129"/>
      <c r="O126" s="54">
        <v>0</v>
      </c>
      <c r="P126" s="54">
        <v>0</v>
      </c>
      <c r="Q126" s="54">
        <v>0</v>
      </c>
      <c r="R126" s="129"/>
      <c r="S126" s="54">
        <v>0</v>
      </c>
      <c r="T126" s="54">
        <v>0</v>
      </c>
      <c r="U126" s="54">
        <v>0</v>
      </c>
      <c r="V126" s="40" t="s">
        <v>655</v>
      </c>
      <c r="W126" s="40"/>
      <c r="X126" s="40"/>
      <c r="Y126" s="40"/>
    </row>
    <row r="127" spans="2:25" x14ac:dyDescent="0.25">
      <c r="B127" s="456"/>
      <c r="C127" s="457"/>
      <c r="D127" s="53" t="s">
        <v>160</v>
      </c>
      <c r="E127" s="458"/>
      <c r="F127" s="129"/>
      <c r="G127" s="123">
        <v>0</v>
      </c>
      <c r="H127" s="123">
        <v>0</v>
      </c>
      <c r="I127" s="133">
        <v>0</v>
      </c>
      <c r="J127" s="129"/>
      <c r="K127" s="123">
        <v>0</v>
      </c>
      <c r="L127" s="54">
        <v>0</v>
      </c>
      <c r="M127" s="54">
        <v>0</v>
      </c>
      <c r="N127" s="129"/>
      <c r="O127" s="54">
        <v>0</v>
      </c>
      <c r="P127" s="54">
        <v>0</v>
      </c>
      <c r="Q127" s="54">
        <v>0</v>
      </c>
      <c r="R127" s="129"/>
      <c r="S127" s="54">
        <v>0</v>
      </c>
      <c r="T127" s="54">
        <v>0</v>
      </c>
      <c r="U127" s="54">
        <v>0</v>
      </c>
      <c r="V127" s="40"/>
      <c r="W127" s="40"/>
      <c r="X127" s="40"/>
      <c r="Y127" s="40"/>
    </row>
    <row r="128" spans="2:25" x14ac:dyDescent="0.25">
      <c r="B128" s="456">
        <v>13</v>
      </c>
      <c r="C128" s="462" t="s">
        <v>600</v>
      </c>
      <c r="D128" s="53" t="s">
        <v>159</v>
      </c>
      <c r="E128" s="458">
        <v>6144</v>
      </c>
      <c r="F128" s="129"/>
      <c r="G128" s="123">
        <v>0</v>
      </c>
      <c r="H128" s="123">
        <v>0</v>
      </c>
      <c r="I128" s="133">
        <v>0</v>
      </c>
      <c r="J128" s="129"/>
      <c r="K128" s="123">
        <v>0</v>
      </c>
      <c r="L128" s="54">
        <v>0</v>
      </c>
      <c r="M128" s="54">
        <v>0</v>
      </c>
      <c r="N128" s="129"/>
      <c r="O128" s="54">
        <v>0</v>
      </c>
      <c r="P128" s="54">
        <v>0</v>
      </c>
      <c r="Q128" s="54">
        <v>0</v>
      </c>
      <c r="R128" s="129"/>
      <c r="S128" s="54">
        <v>0</v>
      </c>
      <c r="T128" s="54">
        <v>0</v>
      </c>
      <c r="U128" s="54">
        <v>0</v>
      </c>
      <c r="V128" s="40" t="s">
        <v>655</v>
      </c>
      <c r="W128" s="40"/>
      <c r="X128" s="40"/>
      <c r="Y128" s="40"/>
    </row>
    <row r="129" spans="2:25" x14ac:dyDescent="0.25">
      <c r="B129" s="456"/>
      <c r="C129" s="462"/>
      <c r="D129" s="53" t="s">
        <v>160</v>
      </c>
      <c r="E129" s="458"/>
      <c r="F129" s="129"/>
      <c r="G129" s="123">
        <v>0</v>
      </c>
      <c r="H129" s="123">
        <v>0</v>
      </c>
      <c r="I129" s="133">
        <v>0</v>
      </c>
      <c r="J129" s="129"/>
      <c r="K129" s="123">
        <v>0</v>
      </c>
      <c r="L129" s="54">
        <v>0</v>
      </c>
      <c r="M129" s="54">
        <v>0</v>
      </c>
      <c r="N129" s="129"/>
      <c r="O129" s="54">
        <v>0</v>
      </c>
      <c r="P129" s="54">
        <v>0</v>
      </c>
      <c r="Q129" s="54">
        <v>0</v>
      </c>
      <c r="R129" s="129"/>
      <c r="S129" s="54">
        <v>0</v>
      </c>
      <c r="T129" s="54">
        <v>0</v>
      </c>
      <c r="U129" s="54">
        <v>0</v>
      </c>
      <c r="V129" s="40"/>
      <c r="W129" s="40"/>
      <c r="X129" s="40"/>
      <c r="Y129" s="40"/>
    </row>
    <row r="130" spans="2:25" x14ac:dyDescent="0.25">
      <c r="B130" s="456">
        <v>14</v>
      </c>
      <c r="C130" s="462" t="s">
        <v>602</v>
      </c>
      <c r="D130" s="53" t="s">
        <v>159</v>
      </c>
      <c r="E130" s="458">
        <v>6144</v>
      </c>
      <c r="F130" s="129"/>
      <c r="G130" s="123">
        <v>0</v>
      </c>
      <c r="H130" s="123">
        <v>0</v>
      </c>
      <c r="I130" s="133">
        <v>0</v>
      </c>
      <c r="J130" s="129"/>
      <c r="K130" s="123">
        <v>0</v>
      </c>
      <c r="L130" s="54">
        <v>0</v>
      </c>
      <c r="M130" s="54">
        <v>0</v>
      </c>
      <c r="N130" s="129"/>
      <c r="O130" s="54">
        <v>0</v>
      </c>
      <c r="P130" s="54">
        <v>0</v>
      </c>
      <c r="Q130" s="54">
        <v>0</v>
      </c>
      <c r="R130" s="129"/>
      <c r="S130" s="54">
        <v>0</v>
      </c>
      <c r="T130" s="54">
        <v>0</v>
      </c>
      <c r="U130" s="54">
        <v>0</v>
      </c>
      <c r="V130" s="40"/>
      <c r="W130" s="40"/>
      <c r="X130" s="40"/>
      <c r="Y130" s="40"/>
    </row>
    <row r="131" spans="2:25" x14ac:dyDescent="0.25">
      <c r="B131" s="456"/>
      <c r="C131" s="462"/>
      <c r="D131" s="53" t="s">
        <v>160</v>
      </c>
      <c r="E131" s="458"/>
      <c r="F131" s="129"/>
      <c r="G131" s="123">
        <v>0</v>
      </c>
      <c r="H131" s="123">
        <v>0</v>
      </c>
      <c r="I131" s="133">
        <v>0</v>
      </c>
      <c r="J131" s="129"/>
      <c r="K131" s="123">
        <v>0</v>
      </c>
      <c r="L131" s="54">
        <v>0</v>
      </c>
      <c r="M131" s="54">
        <v>0</v>
      </c>
      <c r="N131" s="129"/>
      <c r="O131" s="54">
        <v>0</v>
      </c>
      <c r="P131" s="54">
        <v>0</v>
      </c>
      <c r="Q131" s="54">
        <v>0</v>
      </c>
      <c r="R131" s="129"/>
      <c r="S131" s="54">
        <v>0</v>
      </c>
      <c r="T131" s="54">
        <v>0</v>
      </c>
      <c r="U131" s="54">
        <v>0</v>
      </c>
      <c r="V131" s="40" t="s">
        <v>655</v>
      </c>
      <c r="W131" s="40"/>
      <c r="X131" s="40"/>
      <c r="Y131" s="40"/>
    </row>
    <row r="132" spans="2:25" x14ac:dyDescent="0.25">
      <c r="B132" s="456">
        <v>15</v>
      </c>
      <c r="C132" s="462" t="s">
        <v>161</v>
      </c>
      <c r="D132" s="53" t="s">
        <v>159</v>
      </c>
      <c r="E132" s="458">
        <v>6144</v>
      </c>
      <c r="F132" s="129"/>
      <c r="G132" s="123">
        <v>0</v>
      </c>
      <c r="H132" s="123">
        <v>0</v>
      </c>
      <c r="I132" s="133">
        <v>0</v>
      </c>
      <c r="J132" s="129"/>
      <c r="K132" s="123">
        <v>0</v>
      </c>
      <c r="L132" s="54">
        <v>0</v>
      </c>
      <c r="M132" s="54">
        <v>0</v>
      </c>
      <c r="N132" s="129"/>
      <c r="O132" s="54">
        <v>0</v>
      </c>
      <c r="P132" s="54">
        <v>0</v>
      </c>
      <c r="Q132" s="54">
        <v>0</v>
      </c>
      <c r="R132" s="129"/>
      <c r="S132" s="54">
        <v>0</v>
      </c>
      <c r="T132" s="54">
        <v>0</v>
      </c>
      <c r="U132" s="54">
        <v>0</v>
      </c>
      <c r="V132" s="40"/>
      <c r="W132" s="40"/>
      <c r="X132" s="40"/>
      <c r="Y132" s="40"/>
    </row>
    <row r="133" spans="2:25" x14ac:dyDescent="0.25">
      <c r="B133" s="456"/>
      <c r="C133" s="462"/>
      <c r="D133" s="53" t="s">
        <v>160</v>
      </c>
      <c r="E133" s="458"/>
      <c r="F133" s="129"/>
      <c r="G133" s="123">
        <v>0</v>
      </c>
      <c r="H133" s="123">
        <v>0</v>
      </c>
      <c r="I133" s="133">
        <v>0</v>
      </c>
      <c r="J133" s="129"/>
      <c r="K133" s="123">
        <v>0</v>
      </c>
      <c r="L133" s="54">
        <v>0</v>
      </c>
      <c r="M133" s="54">
        <v>0</v>
      </c>
      <c r="N133" s="129"/>
      <c r="O133" s="54">
        <v>0</v>
      </c>
      <c r="P133" s="54">
        <v>0</v>
      </c>
      <c r="Q133" s="54">
        <v>0</v>
      </c>
      <c r="R133" s="129"/>
      <c r="S133" s="54">
        <v>0</v>
      </c>
      <c r="T133" s="54">
        <v>0</v>
      </c>
      <c r="U133" s="54">
        <v>0</v>
      </c>
      <c r="V133" s="40" t="s">
        <v>655</v>
      </c>
      <c r="W133" s="40"/>
      <c r="X133" s="40"/>
      <c r="Y133" s="40"/>
    </row>
    <row r="134" spans="2:25" x14ac:dyDescent="0.25">
      <c r="B134" s="456">
        <v>16</v>
      </c>
      <c r="C134" s="462" t="s">
        <v>605</v>
      </c>
      <c r="D134" s="53" t="s">
        <v>159</v>
      </c>
      <c r="E134" s="458">
        <v>6144</v>
      </c>
      <c r="F134" s="129"/>
      <c r="G134" s="123">
        <v>0</v>
      </c>
      <c r="H134" s="123">
        <v>0</v>
      </c>
      <c r="I134" s="133">
        <v>0</v>
      </c>
      <c r="J134" s="129"/>
      <c r="K134" s="123">
        <v>0</v>
      </c>
      <c r="L134" s="54">
        <v>0</v>
      </c>
      <c r="M134" s="54">
        <v>0</v>
      </c>
      <c r="N134" s="129"/>
      <c r="O134" s="54">
        <v>0</v>
      </c>
      <c r="P134" s="54">
        <v>0</v>
      </c>
      <c r="Q134" s="54">
        <v>0</v>
      </c>
      <c r="R134" s="129"/>
      <c r="S134" s="54">
        <v>0</v>
      </c>
      <c r="T134" s="54">
        <v>0</v>
      </c>
      <c r="U134" s="54">
        <v>0</v>
      </c>
      <c r="V134" s="40"/>
      <c r="W134" s="40"/>
      <c r="X134" s="40"/>
      <c r="Y134" s="40"/>
    </row>
    <row r="135" spans="2:25" x14ac:dyDescent="0.25">
      <c r="B135" s="456"/>
      <c r="C135" s="462"/>
      <c r="D135" s="53" t="s">
        <v>160</v>
      </c>
      <c r="E135" s="458"/>
      <c r="F135" s="129"/>
      <c r="G135" s="123">
        <v>0</v>
      </c>
      <c r="H135" s="123">
        <v>0</v>
      </c>
      <c r="I135" s="133">
        <v>0</v>
      </c>
      <c r="J135" s="129"/>
      <c r="K135" s="123">
        <v>0</v>
      </c>
      <c r="L135" s="54">
        <v>0</v>
      </c>
      <c r="M135" s="54">
        <v>0</v>
      </c>
      <c r="N135" s="129"/>
      <c r="O135" s="54">
        <v>0</v>
      </c>
      <c r="P135" s="54">
        <v>0</v>
      </c>
      <c r="Q135" s="54">
        <v>0</v>
      </c>
      <c r="R135" s="129"/>
      <c r="S135" s="54">
        <v>0</v>
      </c>
      <c r="T135" s="54">
        <v>0</v>
      </c>
      <c r="U135" s="54">
        <v>0</v>
      </c>
      <c r="V135" s="40" t="s">
        <v>655</v>
      </c>
      <c r="W135" s="40"/>
      <c r="X135" s="40"/>
      <c r="Y135" s="40"/>
    </row>
    <row r="136" spans="2:25" x14ac:dyDescent="0.25">
      <c r="B136" s="456">
        <v>17</v>
      </c>
      <c r="C136" s="462" t="s">
        <v>607</v>
      </c>
      <c r="D136" s="53" t="s">
        <v>159</v>
      </c>
      <c r="E136" s="463">
        <v>6144</v>
      </c>
      <c r="F136" s="131"/>
      <c r="G136" s="123">
        <v>0</v>
      </c>
      <c r="H136" s="123">
        <v>0</v>
      </c>
      <c r="I136" s="133">
        <v>0</v>
      </c>
      <c r="J136" s="131"/>
      <c r="K136" s="123">
        <v>0</v>
      </c>
      <c r="L136" s="54">
        <v>0</v>
      </c>
      <c r="M136" s="54">
        <v>0</v>
      </c>
      <c r="N136" s="131"/>
      <c r="O136" s="54">
        <v>0</v>
      </c>
      <c r="P136" s="54">
        <v>0</v>
      </c>
      <c r="Q136" s="54">
        <v>0</v>
      </c>
      <c r="R136" s="131"/>
      <c r="S136" s="54">
        <v>0</v>
      </c>
      <c r="T136" s="54">
        <v>0</v>
      </c>
      <c r="U136" s="54">
        <v>0</v>
      </c>
      <c r="V136" s="40"/>
      <c r="W136" s="40"/>
      <c r="X136" s="40"/>
      <c r="Y136" s="40"/>
    </row>
    <row r="137" spans="2:25" x14ac:dyDescent="0.25">
      <c r="B137" s="456"/>
      <c r="C137" s="462"/>
      <c r="D137" s="53" t="s">
        <v>160</v>
      </c>
      <c r="E137" s="463"/>
      <c r="F137" s="131"/>
      <c r="G137" s="123">
        <v>0</v>
      </c>
      <c r="H137" s="123">
        <v>0</v>
      </c>
      <c r="I137" s="133">
        <v>0</v>
      </c>
      <c r="J137" s="131"/>
      <c r="K137" s="123">
        <v>0</v>
      </c>
      <c r="L137" s="54">
        <v>0</v>
      </c>
      <c r="M137" s="54">
        <v>0</v>
      </c>
      <c r="N137" s="131"/>
      <c r="O137" s="54">
        <v>0</v>
      </c>
      <c r="P137" s="54">
        <v>0</v>
      </c>
      <c r="Q137" s="54">
        <v>0</v>
      </c>
      <c r="R137" s="131"/>
      <c r="S137" s="54">
        <v>0</v>
      </c>
      <c r="T137" s="54">
        <v>0</v>
      </c>
      <c r="U137" s="54">
        <v>0</v>
      </c>
      <c r="V137" s="40" t="s">
        <v>655</v>
      </c>
      <c r="W137" s="40"/>
      <c r="X137" s="40"/>
      <c r="Y137" s="40"/>
    </row>
    <row r="138" spans="2:25" x14ac:dyDescent="0.25">
      <c r="B138" s="456">
        <v>18</v>
      </c>
      <c r="C138" s="462" t="s">
        <v>610</v>
      </c>
      <c r="D138" s="53" t="s">
        <v>159</v>
      </c>
      <c r="E138" s="458">
        <v>9216</v>
      </c>
      <c r="F138" s="129"/>
      <c r="G138" s="123">
        <v>0</v>
      </c>
      <c r="H138" s="123">
        <v>0</v>
      </c>
      <c r="I138" s="133">
        <v>0</v>
      </c>
      <c r="J138" s="129"/>
      <c r="K138" s="123">
        <v>0</v>
      </c>
      <c r="L138" s="54">
        <v>0</v>
      </c>
      <c r="M138" s="54">
        <v>0</v>
      </c>
      <c r="N138" s="129"/>
      <c r="O138" s="54">
        <v>0</v>
      </c>
      <c r="P138" s="54">
        <v>0</v>
      </c>
      <c r="Q138" s="54">
        <v>0</v>
      </c>
      <c r="R138" s="129"/>
      <c r="S138" s="54">
        <v>0</v>
      </c>
      <c r="T138" s="54">
        <v>0</v>
      </c>
      <c r="U138" s="54">
        <v>0</v>
      </c>
      <c r="V138" s="40"/>
      <c r="W138" s="40"/>
      <c r="X138" s="40"/>
      <c r="Y138" s="40"/>
    </row>
    <row r="139" spans="2:25" x14ac:dyDescent="0.25">
      <c r="B139" s="456"/>
      <c r="C139" s="462"/>
      <c r="D139" s="53" t="s">
        <v>160</v>
      </c>
      <c r="E139" s="458"/>
      <c r="F139" s="129"/>
      <c r="G139" s="123">
        <v>0</v>
      </c>
      <c r="H139" s="123">
        <v>0</v>
      </c>
      <c r="I139" s="133">
        <v>0</v>
      </c>
      <c r="J139" s="129"/>
      <c r="K139" s="123">
        <v>0</v>
      </c>
      <c r="L139" s="54">
        <v>0</v>
      </c>
      <c r="M139" s="54">
        <v>0</v>
      </c>
      <c r="N139" s="129"/>
      <c r="O139" s="54">
        <v>0</v>
      </c>
      <c r="P139" s="54">
        <v>0</v>
      </c>
      <c r="Q139" s="54">
        <v>0</v>
      </c>
      <c r="R139" s="129"/>
      <c r="S139" s="54">
        <v>0</v>
      </c>
      <c r="T139" s="54">
        <v>0</v>
      </c>
      <c r="U139" s="54">
        <v>0</v>
      </c>
      <c r="V139" s="40" t="s">
        <v>655</v>
      </c>
      <c r="W139" s="40"/>
      <c r="X139" s="40"/>
      <c r="Y139" s="40"/>
    </row>
    <row r="140" spans="2:25" x14ac:dyDescent="0.25">
      <c r="B140" s="456">
        <v>19</v>
      </c>
      <c r="C140" s="462" t="s">
        <v>612</v>
      </c>
      <c r="D140" s="53" t="s">
        <v>159</v>
      </c>
      <c r="E140" s="458">
        <v>10240</v>
      </c>
      <c r="F140" s="129"/>
      <c r="G140" s="123">
        <v>0</v>
      </c>
      <c r="H140" s="123">
        <v>0</v>
      </c>
      <c r="I140" s="133">
        <v>0</v>
      </c>
      <c r="J140" s="129"/>
      <c r="K140" s="123">
        <v>0</v>
      </c>
      <c r="L140" s="54">
        <v>0</v>
      </c>
      <c r="M140" s="54">
        <v>0</v>
      </c>
      <c r="N140" s="129"/>
      <c r="O140" s="54">
        <v>0</v>
      </c>
      <c r="P140" s="54">
        <v>0</v>
      </c>
      <c r="Q140" s="54">
        <v>0</v>
      </c>
      <c r="R140" s="129"/>
      <c r="S140" s="54">
        <v>0</v>
      </c>
      <c r="T140" s="54">
        <v>0</v>
      </c>
      <c r="U140" s="54">
        <v>0</v>
      </c>
      <c r="V140" s="40"/>
      <c r="W140" s="40"/>
      <c r="X140" s="40"/>
      <c r="Y140" s="40"/>
    </row>
    <row r="141" spans="2:25" x14ac:dyDescent="0.25">
      <c r="B141" s="456"/>
      <c r="C141" s="462"/>
      <c r="D141" s="53" t="s">
        <v>160</v>
      </c>
      <c r="E141" s="458"/>
      <c r="F141" s="129"/>
      <c r="G141" s="123">
        <v>0</v>
      </c>
      <c r="H141" s="123">
        <v>0</v>
      </c>
      <c r="I141" s="133">
        <v>0</v>
      </c>
      <c r="J141" s="129"/>
      <c r="K141" s="123">
        <v>0</v>
      </c>
      <c r="L141" s="54">
        <v>0</v>
      </c>
      <c r="M141" s="54">
        <v>0</v>
      </c>
      <c r="N141" s="129"/>
      <c r="O141" s="54">
        <v>0</v>
      </c>
      <c r="P141" s="54">
        <v>0</v>
      </c>
      <c r="Q141" s="54">
        <v>0</v>
      </c>
      <c r="R141" s="129"/>
      <c r="S141" s="54">
        <v>0</v>
      </c>
      <c r="T141" s="54">
        <v>0</v>
      </c>
      <c r="U141" s="54">
        <v>0</v>
      </c>
      <c r="V141" s="40" t="s">
        <v>655</v>
      </c>
      <c r="W141" s="40"/>
      <c r="X141" s="40"/>
      <c r="Y141" s="40"/>
    </row>
    <row r="142" spans="2:25" x14ac:dyDescent="0.25">
      <c r="B142" s="456">
        <v>20</v>
      </c>
      <c r="C142" s="457" t="s">
        <v>618</v>
      </c>
      <c r="D142" s="53" t="s">
        <v>159</v>
      </c>
      <c r="E142" s="458">
        <v>6144</v>
      </c>
      <c r="F142" s="129"/>
      <c r="G142" s="123">
        <v>0</v>
      </c>
      <c r="H142" s="123">
        <v>0</v>
      </c>
      <c r="I142" s="133">
        <v>0</v>
      </c>
      <c r="J142" s="129"/>
      <c r="K142" s="123">
        <v>0</v>
      </c>
      <c r="L142" s="54">
        <v>0</v>
      </c>
      <c r="M142" s="54">
        <v>0</v>
      </c>
      <c r="N142" s="129"/>
      <c r="O142" s="54">
        <v>0</v>
      </c>
      <c r="P142" s="54">
        <v>0</v>
      </c>
      <c r="Q142" s="54">
        <v>0</v>
      </c>
      <c r="R142" s="129"/>
      <c r="S142" s="54">
        <v>0</v>
      </c>
      <c r="T142" s="54">
        <v>0</v>
      </c>
      <c r="U142" s="54">
        <v>0</v>
      </c>
      <c r="V142" s="40"/>
      <c r="W142" s="40"/>
      <c r="X142" s="40"/>
      <c r="Y142" s="40"/>
    </row>
    <row r="143" spans="2:25" x14ac:dyDescent="0.25">
      <c r="B143" s="456"/>
      <c r="C143" s="457"/>
      <c r="D143" s="53" t="s">
        <v>160</v>
      </c>
      <c r="E143" s="458"/>
      <c r="F143" s="129"/>
      <c r="G143" s="123">
        <v>0</v>
      </c>
      <c r="H143" s="123">
        <v>0</v>
      </c>
      <c r="I143" s="133">
        <v>0</v>
      </c>
      <c r="J143" s="129"/>
      <c r="K143" s="123">
        <v>0</v>
      </c>
      <c r="L143" s="54">
        <v>0</v>
      </c>
      <c r="M143" s="54">
        <v>0</v>
      </c>
      <c r="N143" s="129"/>
      <c r="O143" s="54">
        <v>0</v>
      </c>
      <c r="P143" s="54">
        <v>0</v>
      </c>
      <c r="Q143" s="54">
        <v>0</v>
      </c>
      <c r="R143" s="129"/>
      <c r="S143" s="54">
        <v>0</v>
      </c>
      <c r="T143" s="54">
        <v>0</v>
      </c>
      <c r="U143" s="54">
        <v>0</v>
      </c>
      <c r="V143" s="40" t="s">
        <v>655</v>
      </c>
      <c r="W143" s="40"/>
      <c r="X143" s="40"/>
      <c r="Y143" s="40"/>
    </row>
    <row r="144" spans="2:25" x14ac:dyDescent="0.25">
      <c r="B144" s="456">
        <v>22</v>
      </c>
      <c r="C144" s="457" t="s">
        <v>626</v>
      </c>
      <c r="D144" s="53" t="s">
        <v>159</v>
      </c>
      <c r="E144" s="458">
        <v>1024</v>
      </c>
      <c r="F144" s="129"/>
      <c r="G144" s="123">
        <v>0</v>
      </c>
      <c r="H144" s="123">
        <v>0</v>
      </c>
      <c r="I144" s="133">
        <v>0</v>
      </c>
      <c r="J144" s="129"/>
      <c r="K144" s="123">
        <v>0</v>
      </c>
      <c r="L144" s="54">
        <v>0</v>
      </c>
      <c r="M144" s="54">
        <v>0</v>
      </c>
      <c r="N144" s="129"/>
      <c r="O144" s="54">
        <v>0</v>
      </c>
      <c r="P144" s="54">
        <v>0</v>
      </c>
      <c r="Q144" s="54">
        <v>0</v>
      </c>
      <c r="R144" s="129"/>
      <c r="S144" s="54">
        <v>0</v>
      </c>
      <c r="T144" s="54">
        <v>0</v>
      </c>
      <c r="U144" s="54">
        <v>0</v>
      </c>
      <c r="V144" s="40"/>
      <c r="W144" s="40"/>
      <c r="X144" s="40"/>
      <c r="Y144" s="40"/>
    </row>
    <row r="145" spans="2:25" x14ac:dyDescent="0.25">
      <c r="B145" s="456"/>
      <c r="C145" s="457"/>
      <c r="D145" s="53" t="s">
        <v>160</v>
      </c>
      <c r="E145" s="458"/>
      <c r="F145" s="129"/>
      <c r="G145" s="123">
        <v>0</v>
      </c>
      <c r="H145" s="123">
        <v>0</v>
      </c>
      <c r="I145" s="133">
        <v>0</v>
      </c>
      <c r="J145" s="129"/>
      <c r="K145" s="123">
        <v>0</v>
      </c>
      <c r="L145" s="54">
        <v>0</v>
      </c>
      <c r="M145" s="54">
        <v>0</v>
      </c>
      <c r="N145" s="129"/>
      <c r="O145" s="54">
        <v>0</v>
      </c>
      <c r="P145" s="54">
        <v>0</v>
      </c>
      <c r="Q145" s="54">
        <v>0</v>
      </c>
      <c r="R145" s="129"/>
      <c r="S145" s="54">
        <v>0</v>
      </c>
      <c r="T145" s="54">
        <v>0</v>
      </c>
      <c r="U145" s="54">
        <v>0</v>
      </c>
      <c r="V145" s="40" t="s">
        <v>655</v>
      </c>
      <c r="W145" s="40"/>
      <c r="X145" s="40"/>
      <c r="Y145" s="40"/>
    </row>
  </sheetData>
  <mergeCells count="211">
    <mergeCell ref="B101:B102"/>
    <mergeCell ref="C101:C102"/>
    <mergeCell ref="E101:E102"/>
    <mergeCell ref="B103:B104"/>
    <mergeCell ref="C103:C104"/>
    <mergeCell ref="E103:E104"/>
    <mergeCell ref="B105:B106"/>
    <mergeCell ref="C105:C106"/>
    <mergeCell ref="E105:E106"/>
    <mergeCell ref="B97:B98"/>
    <mergeCell ref="C97:C98"/>
    <mergeCell ref="E97:E98"/>
    <mergeCell ref="B99:B100"/>
    <mergeCell ref="C99:C100"/>
    <mergeCell ref="E99:E100"/>
    <mergeCell ref="B144:B145"/>
    <mergeCell ref="C144:C145"/>
    <mergeCell ref="E144:E145"/>
    <mergeCell ref="B142:B143"/>
    <mergeCell ref="C142:C143"/>
    <mergeCell ref="E142:E143"/>
    <mergeCell ref="B138:B139"/>
    <mergeCell ref="C138:C139"/>
    <mergeCell ref="E138:E139"/>
    <mergeCell ref="B140:B141"/>
    <mergeCell ref="C140:C141"/>
    <mergeCell ref="E140:E141"/>
    <mergeCell ref="B134:B135"/>
    <mergeCell ref="C134:C135"/>
    <mergeCell ref="E134:E135"/>
    <mergeCell ref="B136:B137"/>
    <mergeCell ref="C136:C137"/>
    <mergeCell ref="E136:E137"/>
    <mergeCell ref="B93:B94"/>
    <mergeCell ref="C93:C94"/>
    <mergeCell ref="E93:E94"/>
    <mergeCell ref="B95:B96"/>
    <mergeCell ref="C95:C96"/>
    <mergeCell ref="E95:E96"/>
    <mergeCell ref="B85:B86"/>
    <mergeCell ref="C85:C86"/>
    <mergeCell ref="E85:E86"/>
    <mergeCell ref="B87:B88"/>
    <mergeCell ref="C87:C88"/>
    <mergeCell ref="E87:E88"/>
    <mergeCell ref="B89:B90"/>
    <mergeCell ref="C89:C90"/>
    <mergeCell ref="E89:E90"/>
    <mergeCell ref="B81:B82"/>
    <mergeCell ref="C81:C82"/>
    <mergeCell ref="E81:E82"/>
    <mergeCell ref="B83:B84"/>
    <mergeCell ref="C83:C84"/>
    <mergeCell ref="E83:E84"/>
    <mergeCell ref="B91:B92"/>
    <mergeCell ref="C91:C92"/>
    <mergeCell ref="E91:E92"/>
    <mergeCell ref="B132:B133"/>
    <mergeCell ref="C132:C133"/>
    <mergeCell ref="E132:E133"/>
    <mergeCell ref="B126:B127"/>
    <mergeCell ref="C126:C127"/>
    <mergeCell ref="E126:E127"/>
    <mergeCell ref="B128:B129"/>
    <mergeCell ref="C128:C129"/>
    <mergeCell ref="E128:E129"/>
    <mergeCell ref="B130:B131"/>
    <mergeCell ref="C130:C131"/>
    <mergeCell ref="E130:E131"/>
    <mergeCell ref="B71:B72"/>
    <mergeCell ref="C71:C72"/>
    <mergeCell ref="E71:E72"/>
    <mergeCell ref="B73:B74"/>
    <mergeCell ref="C73:C74"/>
    <mergeCell ref="E73:E74"/>
    <mergeCell ref="B124:B125"/>
    <mergeCell ref="C124:C125"/>
    <mergeCell ref="E124:E125"/>
    <mergeCell ref="B122:B123"/>
    <mergeCell ref="C122:C123"/>
    <mergeCell ref="E122:E123"/>
    <mergeCell ref="B116:B117"/>
    <mergeCell ref="C116:C117"/>
    <mergeCell ref="E116:E117"/>
    <mergeCell ref="B75:B76"/>
    <mergeCell ref="C75:C76"/>
    <mergeCell ref="E75:E76"/>
    <mergeCell ref="B77:B78"/>
    <mergeCell ref="C77:C78"/>
    <mergeCell ref="E77:E78"/>
    <mergeCell ref="B79:B80"/>
    <mergeCell ref="C79:C80"/>
    <mergeCell ref="E79:E80"/>
    <mergeCell ref="B63:B64"/>
    <mergeCell ref="C63:C64"/>
    <mergeCell ref="E63:E64"/>
    <mergeCell ref="B65:B66"/>
    <mergeCell ref="C65:C66"/>
    <mergeCell ref="E65:E66"/>
    <mergeCell ref="B67:B68"/>
    <mergeCell ref="C67:C68"/>
    <mergeCell ref="E67:E68"/>
    <mergeCell ref="B57:B58"/>
    <mergeCell ref="C57:C58"/>
    <mergeCell ref="E57:E58"/>
    <mergeCell ref="B59:B60"/>
    <mergeCell ref="C59:C60"/>
    <mergeCell ref="E59:E60"/>
    <mergeCell ref="B61:B62"/>
    <mergeCell ref="C61:C62"/>
    <mergeCell ref="E61:E62"/>
    <mergeCell ref="B51:B52"/>
    <mergeCell ref="C51:C52"/>
    <mergeCell ref="E51:E52"/>
    <mergeCell ref="B53:B54"/>
    <mergeCell ref="C53:C54"/>
    <mergeCell ref="E53:E54"/>
    <mergeCell ref="B55:B56"/>
    <mergeCell ref="C55:C56"/>
    <mergeCell ref="E55:E56"/>
    <mergeCell ref="B120:B121"/>
    <mergeCell ref="C120:C121"/>
    <mergeCell ref="E120:E121"/>
    <mergeCell ref="B43:B44"/>
    <mergeCell ref="C43:C44"/>
    <mergeCell ref="E43:E44"/>
    <mergeCell ref="B45:B46"/>
    <mergeCell ref="C45:C46"/>
    <mergeCell ref="E45:E46"/>
    <mergeCell ref="B47:B48"/>
    <mergeCell ref="C47:C48"/>
    <mergeCell ref="E47:E48"/>
    <mergeCell ref="B118:B119"/>
    <mergeCell ref="C118:C119"/>
    <mergeCell ref="E118:E119"/>
    <mergeCell ref="B114:B115"/>
    <mergeCell ref="C114:C115"/>
    <mergeCell ref="E114:E115"/>
    <mergeCell ref="B69:B70"/>
    <mergeCell ref="C69:C70"/>
    <mergeCell ref="E69:E70"/>
    <mergeCell ref="B49:B50"/>
    <mergeCell ref="C49:C50"/>
    <mergeCell ref="E49:E50"/>
    <mergeCell ref="B37:B38"/>
    <mergeCell ref="C37:C38"/>
    <mergeCell ref="E37:E38"/>
    <mergeCell ref="B39:B40"/>
    <mergeCell ref="C39:C40"/>
    <mergeCell ref="E39:E40"/>
    <mergeCell ref="B41:B42"/>
    <mergeCell ref="C41:C42"/>
    <mergeCell ref="E41:E42"/>
    <mergeCell ref="E29:E30"/>
    <mergeCell ref="B31:B32"/>
    <mergeCell ref="C31:C32"/>
    <mergeCell ref="E31:E32"/>
    <mergeCell ref="B33:B34"/>
    <mergeCell ref="C33:C34"/>
    <mergeCell ref="E33:E34"/>
    <mergeCell ref="B35:B36"/>
    <mergeCell ref="C35:C36"/>
    <mergeCell ref="E35:E36"/>
    <mergeCell ref="E15:E16"/>
    <mergeCell ref="B112:B113"/>
    <mergeCell ref="C112:C113"/>
    <mergeCell ref="E112:E113"/>
    <mergeCell ref="B17:B18"/>
    <mergeCell ref="C17:C18"/>
    <mergeCell ref="E17:E18"/>
    <mergeCell ref="B19:B20"/>
    <mergeCell ref="C19:C20"/>
    <mergeCell ref="E19:E20"/>
    <mergeCell ref="B21:B22"/>
    <mergeCell ref="C21:C22"/>
    <mergeCell ref="E21:E22"/>
    <mergeCell ref="B23:B24"/>
    <mergeCell ref="C23:C24"/>
    <mergeCell ref="E23:E24"/>
    <mergeCell ref="B25:B26"/>
    <mergeCell ref="C25:C26"/>
    <mergeCell ref="E25:E26"/>
    <mergeCell ref="B27:B28"/>
    <mergeCell ref="C27:C28"/>
    <mergeCell ref="E27:E28"/>
    <mergeCell ref="B29:B30"/>
    <mergeCell ref="C29:C30"/>
    <mergeCell ref="K7:M7"/>
    <mergeCell ref="O7:Q7"/>
    <mergeCell ref="S7:U7"/>
    <mergeCell ref="B110:B111"/>
    <mergeCell ref="C110:C111"/>
    <mergeCell ref="E110:E111"/>
    <mergeCell ref="B5:U5"/>
    <mergeCell ref="G6:U6"/>
    <mergeCell ref="B7:B8"/>
    <mergeCell ref="C7:C8"/>
    <mergeCell ref="D7:D8"/>
    <mergeCell ref="E7:E8"/>
    <mergeCell ref="G7:I7"/>
    <mergeCell ref="B9:B10"/>
    <mergeCell ref="C9:C10"/>
    <mergeCell ref="E9:E10"/>
    <mergeCell ref="B11:B12"/>
    <mergeCell ref="C11:C12"/>
    <mergeCell ref="E11:E12"/>
    <mergeCell ref="B13:B14"/>
    <mergeCell ref="C13:C14"/>
    <mergeCell ref="E13:E14"/>
    <mergeCell ref="B15:B16"/>
    <mergeCell ref="C15:C16"/>
  </mergeCells>
  <conditionalFormatting sqref="B5:B6 V5:Y7 K7 O7 S7 B7:E8 F8:Y8 S9:Y106 S110:V110 W110:Y111 S111:U111 S112:Y145">
    <cfRule type="expression" dxfId="24" priority="3">
      <formula>CELL("protect",B5)=0</formula>
    </cfRule>
  </conditionalFormatting>
  <conditionalFormatting sqref="D9:D106 G9:I106 K9:M106 O9:Q106 D110:D145 G110:I145 K110:M145 O110:Q145">
    <cfRule type="expression" dxfId="23" priority="4">
      <formula>CELL("protect",D9)=0</formula>
    </cfRule>
  </conditionalFormatting>
  <conditionalFormatting sqref="G7">
    <cfRule type="expression" dxfId="22" priority="1">
      <formula>CELL("protect",G7)=0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3D131-3754-4607-9097-515179DB5339}">
  <sheetPr>
    <tabColor rgb="FFFFFF00"/>
    <pageSetUpPr fitToPage="1"/>
  </sheetPr>
  <dimension ref="A3:K23"/>
  <sheetViews>
    <sheetView zoomScale="70" zoomScaleNormal="70" workbookViewId="0">
      <selection activeCell="E32" sqref="E32"/>
    </sheetView>
  </sheetViews>
  <sheetFormatPr defaultRowHeight="15" x14ac:dyDescent="0.25"/>
  <cols>
    <col min="2" max="2" width="43.42578125" bestFit="1" customWidth="1"/>
    <col min="3" max="3" width="27.7109375" customWidth="1"/>
    <col min="4" max="4" width="32.85546875" customWidth="1"/>
    <col min="5" max="5" width="26.7109375" customWidth="1"/>
    <col min="6" max="6" width="29" customWidth="1"/>
    <col min="7" max="7" width="28.7109375" customWidth="1"/>
    <col min="8" max="8" width="30.42578125" customWidth="1"/>
    <col min="9" max="9" width="16" hidden="1" customWidth="1"/>
    <col min="10" max="10" width="15.7109375" hidden="1" customWidth="1"/>
  </cols>
  <sheetData>
    <row r="3" spans="1:11" x14ac:dyDescent="0.25">
      <c r="A3" s="161"/>
      <c r="B3" s="18" t="s">
        <v>9</v>
      </c>
      <c r="C3" s="311" t="str">
        <f>'Cover Sheet'!C7</f>
        <v>RFP 04/2025</v>
      </c>
      <c r="D3" s="311"/>
      <c r="E3" s="161"/>
      <c r="F3" s="161"/>
      <c r="G3" s="161"/>
      <c r="H3" s="161"/>
      <c r="I3" s="161"/>
      <c r="J3" s="161"/>
      <c r="K3" s="161"/>
    </row>
    <row r="4" spans="1:11" x14ac:dyDescent="0.25">
      <c r="A4" s="161"/>
      <c r="B4" s="18" t="s">
        <v>11</v>
      </c>
      <c r="C4" s="315" t="str">
        <f>'Cover Sheet'!C10</f>
        <v>Network Carrier and Infrastructure Services</v>
      </c>
      <c r="D4" s="316"/>
      <c r="E4" s="161"/>
      <c r="F4" s="161"/>
      <c r="G4" s="161"/>
      <c r="H4" s="161"/>
      <c r="I4" s="161"/>
      <c r="J4" s="161"/>
      <c r="K4" s="161"/>
    </row>
    <row r="5" spans="1:11" x14ac:dyDescent="0.25">
      <c r="A5" s="161"/>
      <c r="B5" s="22" t="s">
        <v>12</v>
      </c>
      <c r="C5" s="311" t="str">
        <f>'Cover Sheet'!C13</f>
        <v>Tower D: Data Carrier Services</v>
      </c>
      <c r="D5" s="311"/>
      <c r="E5" s="161"/>
      <c r="F5" s="161"/>
      <c r="G5" s="161"/>
      <c r="H5" s="161"/>
      <c r="I5" s="161"/>
      <c r="J5" s="161"/>
      <c r="K5" s="161"/>
    </row>
    <row r="6" spans="1:11" x14ac:dyDescent="0.25">
      <c r="A6" s="161"/>
      <c r="B6" s="22" t="s">
        <v>13</v>
      </c>
      <c r="C6" s="311">
        <f>'Cover Sheet'!C16</f>
        <v>0</v>
      </c>
      <c r="D6" s="311"/>
      <c r="E6" s="161"/>
      <c r="F6" s="161"/>
      <c r="G6" s="161"/>
      <c r="H6" s="161"/>
      <c r="I6" s="161"/>
      <c r="J6" s="161"/>
      <c r="K6" s="161"/>
    </row>
    <row r="7" spans="1:11" x14ac:dyDescent="0.25">
      <c r="A7" s="161"/>
      <c r="B7" s="161"/>
      <c r="C7" s="161"/>
      <c r="D7" s="161"/>
      <c r="E7" s="161"/>
      <c r="F7" s="161"/>
      <c r="G7" s="161"/>
      <c r="H7" s="161"/>
      <c r="I7" s="161"/>
      <c r="J7" s="161"/>
      <c r="K7" s="161"/>
    </row>
    <row r="8" spans="1:11" x14ac:dyDescent="0.25">
      <c r="A8" s="161"/>
      <c r="B8" s="161"/>
      <c r="C8" s="161"/>
      <c r="D8" s="161"/>
      <c r="E8" s="161"/>
      <c r="F8" s="161"/>
      <c r="G8" s="161"/>
      <c r="H8" s="161"/>
      <c r="I8" s="161"/>
      <c r="J8" s="161"/>
      <c r="K8" s="161"/>
    </row>
    <row r="9" spans="1:11" x14ac:dyDescent="0.25">
      <c r="A9" s="161"/>
      <c r="B9" s="161"/>
      <c r="C9" s="161"/>
      <c r="D9" s="161"/>
      <c r="E9" s="161"/>
      <c r="F9" s="161"/>
      <c r="G9" s="161"/>
      <c r="H9" s="161"/>
      <c r="I9" s="161"/>
      <c r="J9" s="161"/>
      <c r="K9" s="161"/>
    </row>
    <row r="10" spans="1:11" x14ac:dyDescent="0.25">
      <c r="A10" s="161"/>
      <c r="B10" s="161"/>
      <c r="C10" s="175" t="s">
        <v>77</v>
      </c>
      <c r="D10" s="175" t="s">
        <v>78</v>
      </c>
      <c r="E10" s="175" t="s">
        <v>79</v>
      </c>
      <c r="F10" s="175" t="s">
        <v>80</v>
      </c>
      <c r="G10" s="175" t="s">
        <v>81</v>
      </c>
      <c r="H10" s="175" t="s">
        <v>82</v>
      </c>
      <c r="I10" s="175" t="s">
        <v>83</v>
      </c>
      <c r="J10" s="175" t="s">
        <v>84</v>
      </c>
      <c r="K10" s="161"/>
    </row>
    <row r="11" spans="1:11" x14ac:dyDescent="0.25">
      <c r="A11" s="26" t="s">
        <v>22</v>
      </c>
      <c r="B11" s="139" t="s">
        <v>23</v>
      </c>
      <c r="C11" s="176">
        <f>TD.1!G14</f>
        <v>0</v>
      </c>
      <c r="D11" s="177"/>
      <c r="E11" s="177"/>
      <c r="F11" s="177"/>
      <c r="G11" s="177"/>
      <c r="H11" s="178">
        <f>SUM(C11:G11)</f>
        <v>0</v>
      </c>
      <c r="I11" s="179">
        <v>0</v>
      </c>
      <c r="J11" s="179">
        <v>0</v>
      </c>
      <c r="K11" s="161"/>
    </row>
    <row r="12" spans="1:11" x14ac:dyDescent="0.25">
      <c r="A12" s="26" t="s">
        <v>29</v>
      </c>
      <c r="B12" s="139" t="s">
        <v>30</v>
      </c>
      <c r="C12" s="176">
        <f>TD.2!E29*12</f>
        <v>0</v>
      </c>
      <c r="D12" s="180">
        <f>C12*(1+TD.12!C14)</f>
        <v>0</v>
      </c>
      <c r="E12" s="180">
        <f>D12*(1+TD.12!D14)</f>
        <v>0</v>
      </c>
      <c r="F12" s="180">
        <f>E12*(1+TD.12!E14)</f>
        <v>0</v>
      </c>
      <c r="G12" s="180">
        <f>F12*(1+TD.12!F14)</f>
        <v>0</v>
      </c>
      <c r="H12" s="178">
        <f>SUM(C12:G12)</f>
        <v>0</v>
      </c>
      <c r="I12" s="181">
        <f>G12*(1+TD.12!C14)</f>
        <v>0</v>
      </c>
      <c r="J12" s="181">
        <f>I12*(1+TD.12!D14)</f>
        <v>0</v>
      </c>
      <c r="K12" s="161"/>
    </row>
    <row r="13" spans="1:11" x14ac:dyDescent="0.25">
      <c r="A13" s="26" t="s">
        <v>32</v>
      </c>
      <c r="B13" s="139" t="s">
        <v>33</v>
      </c>
      <c r="C13" s="176">
        <f>TD.3!I122*12</f>
        <v>0</v>
      </c>
      <c r="D13" s="180">
        <f>C13*(1+TD.12!C15)</f>
        <v>0</v>
      </c>
      <c r="E13" s="180">
        <f>D13*(1+TD.12!D15)</f>
        <v>0</v>
      </c>
      <c r="F13" s="180">
        <f>E13*(1+TD.12!E15)</f>
        <v>0</v>
      </c>
      <c r="G13" s="180">
        <f>F13*(1+TD.12!F15)</f>
        <v>0</v>
      </c>
      <c r="H13" s="178">
        <f>SUM(C13:G13)</f>
        <v>0</v>
      </c>
      <c r="I13" s="181">
        <f>G13*(1+TD.12!C15)</f>
        <v>0</v>
      </c>
      <c r="J13" s="181">
        <f>I13*(1+TD.12!D15)</f>
        <v>0</v>
      </c>
      <c r="K13" s="161"/>
    </row>
    <row r="14" spans="1:11" x14ac:dyDescent="0.25">
      <c r="A14" s="26" t="s">
        <v>35</v>
      </c>
      <c r="B14" s="139" t="s">
        <v>36</v>
      </c>
      <c r="C14" s="176">
        <f>'TD.4 '!J164*12</f>
        <v>0</v>
      </c>
      <c r="D14" s="180">
        <f>C14*(1+TD.12!C14)</f>
        <v>0</v>
      </c>
      <c r="E14" s="180">
        <f>D14*(1+TD.12!D14)</f>
        <v>0</v>
      </c>
      <c r="F14" s="180">
        <f>E14*(1+TD.12!E14)</f>
        <v>0</v>
      </c>
      <c r="G14" s="180">
        <f>F14*(1+TD.12!F14)</f>
        <v>0</v>
      </c>
      <c r="H14" s="178">
        <f>SUM(C14:G14)</f>
        <v>0</v>
      </c>
      <c r="I14" s="181">
        <f>G14*(1+TD.12!C14)</f>
        <v>0</v>
      </c>
      <c r="J14" s="181">
        <f>I14*(1+TD.12!D14)</f>
        <v>0</v>
      </c>
      <c r="K14" s="161"/>
    </row>
    <row r="15" spans="1:11" x14ac:dyDescent="0.25">
      <c r="A15" s="26" t="s">
        <v>38</v>
      </c>
      <c r="B15" s="139" t="s">
        <v>39</v>
      </c>
      <c r="C15" s="178">
        <f>TD.5!Q35*12</f>
        <v>0</v>
      </c>
      <c r="D15" s="180">
        <f>C15*(1+TD.12!C16)</f>
        <v>0</v>
      </c>
      <c r="E15" s="180">
        <f>D15*(1+TD.12!D16)</f>
        <v>0</v>
      </c>
      <c r="F15" s="180">
        <f>E15*(1+TD.12!E16)</f>
        <v>0</v>
      </c>
      <c r="G15" s="180">
        <f>F15*(1+TD.12!F16)</f>
        <v>0</v>
      </c>
      <c r="H15" s="178">
        <f>SUM(C15:G15)</f>
        <v>0</v>
      </c>
      <c r="I15" s="181">
        <f>G15*(1+TD.12!C16)</f>
        <v>0</v>
      </c>
      <c r="J15" s="181">
        <f>I15*(1+TD.12!D16)</f>
        <v>0</v>
      </c>
      <c r="K15" s="161"/>
    </row>
    <row r="16" spans="1:11" x14ac:dyDescent="0.25">
      <c r="A16" s="26" t="s">
        <v>41</v>
      </c>
      <c r="B16" s="139" t="s">
        <v>42</v>
      </c>
      <c r="C16" s="178">
        <f>'TD.5.1'!R45*12</f>
        <v>0</v>
      </c>
      <c r="D16" s="180">
        <f>C16*(1+TD.12!C16)</f>
        <v>0</v>
      </c>
      <c r="E16" s="180">
        <f>D16*(1+TD.12!D16)</f>
        <v>0</v>
      </c>
      <c r="F16" s="180">
        <f>E16*(1+TD.12!E16)</f>
        <v>0</v>
      </c>
      <c r="G16" s="180">
        <f>F16*(1+TD.12!F16)</f>
        <v>0</v>
      </c>
      <c r="H16" s="178">
        <f>SUM(C16:G16)</f>
        <v>0</v>
      </c>
      <c r="I16" s="181">
        <f>G16*(1+TD.12!C16)</f>
        <v>0</v>
      </c>
      <c r="J16" s="181">
        <f>I16*(1+TD.12!D16)</f>
        <v>0</v>
      </c>
      <c r="K16" s="161"/>
    </row>
    <row r="17" spans="1:11" x14ac:dyDescent="0.25">
      <c r="A17" s="26" t="s">
        <v>658</v>
      </c>
      <c r="B17" s="139" t="s">
        <v>45</v>
      </c>
      <c r="C17" s="178">
        <f>'TD.5.2'!Q35*12</f>
        <v>0</v>
      </c>
      <c r="D17" s="180">
        <f>C17*(1+TD.12!C16)</f>
        <v>0</v>
      </c>
      <c r="E17" s="180">
        <f>D17*(1+TD.12!D16)</f>
        <v>0</v>
      </c>
      <c r="F17" s="180">
        <f>E17*(1+TD.12!E16)</f>
        <v>0</v>
      </c>
      <c r="G17" s="180">
        <f>F17*(1+TD.12!F16)</f>
        <v>0</v>
      </c>
      <c r="H17" s="178">
        <f>SUM(C17:G17)</f>
        <v>0</v>
      </c>
      <c r="I17" s="181"/>
      <c r="J17" s="181"/>
      <c r="K17" s="161"/>
    </row>
    <row r="18" spans="1:11" x14ac:dyDescent="0.25">
      <c r="A18" s="26" t="s">
        <v>47</v>
      </c>
      <c r="B18" s="139" t="s">
        <v>48</v>
      </c>
      <c r="C18" s="178">
        <f>'TD.5.3'!Q37*12</f>
        <v>0</v>
      </c>
      <c r="D18" s="180">
        <f>C18*(1+TD.12!C16)</f>
        <v>0</v>
      </c>
      <c r="E18" s="180">
        <f>D18*(1+TD.12!D16)</f>
        <v>0</v>
      </c>
      <c r="F18" s="180">
        <f>E18*(1+TD.12!E16)</f>
        <v>0</v>
      </c>
      <c r="G18" s="180">
        <f>F18*(1+TD.12!F16)</f>
        <v>0</v>
      </c>
      <c r="H18" s="178">
        <f>SUM(C18:G18)</f>
        <v>0</v>
      </c>
      <c r="I18" s="181">
        <f>G18*(1+TD.12!C16)</f>
        <v>0</v>
      </c>
      <c r="J18" s="181">
        <f>I18*(1+TD.12!D16)</f>
        <v>0</v>
      </c>
      <c r="K18" s="161"/>
    </row>
    <row r="19" spans="1:11" x14ac:dyDescent="0.25">
      <c r="A19" s="26" t="s">
        <v>50</v>
      </c>
      <c r="B19" s="139" t="s">
        <v>51</v>
      </c>
      <c r="C19" s="176">
        <f>TD.6!I31*12</f>
        <v>0</v>
      </c>
      <c r="D19" s="180">
        <f>C19*(1+TD.12!C15)</f>
        <v>0</v>
      </c>
      <c r="E19" s="180">
        <f>D19*(1+TD.12!D15)</f>
        <v>0</v>
      </c>
      <c r="F19" s="180">
        <f>E19*(1+TD.12!E15)</f>
        <v>0</v>
      </c>
      <c r="G19" s="180">
        <f>F19*(1+TD.12!F15)</f>
        <v>0</v>
      </c>
      <c r="H19" s="178">
        <f>SUM(C19:G19)</f>
        <v>0</v>
      </c>
      <c r="I19" s="181">
        <f>G19*(1+TD.12!C18)</f>
        <v>0</v>
      </c>
      <c r="J19" s="181">
        <f>I19*(1+TD.12!D18)</f>
        <v>0</v>
      </c>
      <c r="K19" s="161"/>
    </row>
    <row r="20" spans="1:11" x14ac:dyDescent="0.25">
      <c r="A20" s="26" t="s">
        <v>56</v>
      </c>
      <c r="B20" s="45" t="s">
        <v>57</v>
      </c>
      <c r="C20" s="176">
        <f>TD.8!F17</f>
        <v>0</v>
      </c>
      <c r="D20" s="180">
        <f>C20*(1+TD.12!C16)</f>
        <v>0</v>
      </c>
      <c r="E20" s="180">
        <f>D20*(1+TD.12!D16)</f>
        <v>0</v>
      </c>
      <c r="F20" s="180">
        <f>E20*(1+TD.12!E16)</f>
        <v>0</v>
      </c>
      <c r="G20" s="180">
        <f>F20*(1+TD.12!F16)</f>
        <v>0</v>
      </c>
      <c r="H20" s="178">
        <f>SUM(C20:G20)</f>
        <v>0</v>
      </c>
      <c r="I20" s="182">
        <f>G20*(1+TD.12!C18)</f>
        <v>0</v>
      </c>
      <c r="J20" s="181">
        <f>I20*(1+TD.12!D18)</f>
        <v>0</v>
      </c>
      <c r="K20" s="161"/>
    </row>
    <row r="21" spans="1:11" x14ac:dyDescent="0.25">
      <c r="A21" s="26" t="s">
        <v>59</v>
      </c>
      <c r="B21" s="45" t="s">
        <v>60</v>
      </c>
      <c r="C21" s="176">
        <f>TD.9!G17</f>
        <v>0</v>
      </c>
      <c r="D21" s="180">
        <f>C21*(1+TD.12!C17)</f>
        <v>0</v>
      </c>
      <c r="E21" s="180">
        <f>D21*(1+TD.12!D17)</f>
        <v>0</v>
      </c>
      <c r="F21" s="180">
        <f>E21*(1+TD.12!E17)</f>
        <v>0</v>
      </c>
      <c r="G21" s="180">
        <f>F21*(1+TD.12!F17)</f>
        <v>0</v>
      </c>
      <c r="H21" s="178">
        <f>SUM(C21:G21)</f>
        <v>0</v>
      </c>
      <c r="I21" s="182">
        <f>G21*(1+TD.12!C18)</f>
        <v>0</v>
      </c>
      <c r="J21" s="181">
        <f>I21*(1+TD.12!D18)</f>
        <v>0</v>
      </c>
      <c r="K21" s="161"/>
    </row>
    <row r="22" spans="1:11" ht="16.5" thickBot="1" x14ac:dyDescent="0.3">
      <c r="A22" s="317" t="s">
        <v>85</v>
      </c>
      <c r="B22" s="317"/>
      <c r="C22" s="280">
        <f>SUM(C11:C21)</f>
        <v>0</v>
      </c>
      <c r="D22" s="281">
        <f>SUM(D11:D21)</f>
        <v>0</v>
      </c>
      <c r="E22" s="281">
        <f t="shared" ref="E22:H22" si="0">SUM(E11:E21)</f>
        <v>0</v>
      </c>
      <c r="F22" s="281">
        <f t="shared" si="0"/>
        <v>0</v>
      </c>
      <c r="G22" s="281">
        <f t="shared" si="0"/>
        <v>0</v>
      </c>
      <c r="H22" s="280">
        <f>SUM(H11:H21)</f>
        <v>0</v>
      </c>
      <c r="I22" s="183">
        <f>SUM(I11:I21)</f>
        <v>0</v>
      </c>
      <c r="J22" s="183">
        <f>SUM(J11:J21)</f>
        <v>0</v>
      </c>
      <c r="K22" s="161"/>
    </row>
    <row r="23" spans="1:11" ht="15.75" thickTop="1" x14ac:dyDescent="0.25">
      <c r="A23" s="161"/>
      <c r="B23" s="161"/>
      <c r="C23" s="161"/>
      <c r="D23" s="161"/>
      <c r="E23" s="161"/>
      <c r="F23" s="161"/>
      <c r="G23" s="161"/>
      <c r="H23" s="161"/>
      <c r="I23" s="161"/>
      <c r="J23" s="161"/>
      <c r="K23" s="161"/>
    </row>
  </sheetData>
  <sheetProtection algorithmName="SHA-512" hashValue="5dFSGMw4dQes06wD8CywKUsa0LZryJ+SCby8MrYxRTP377pT03l58CuXsjLIkH0/VMlFE3dCetzbtttmigDK3Q==" saltValue="bE/kto2AP824ZVgulNR75A==" spinCount="100000" sheet="1" objects="1" scenarios="1"/>
  <mergeCells count="5">
    <mergeCell ref="C3:D3"/>
    <mergeCell ref="C4:D4"/>
    <mergeCell ref="C5:D5"/>
    <mergeCell ref="C6:D6"/>
    <mergeCell ref="A22:B22"/>
  </mergeCells>
  <phoneticPr fontId="21" type="noConversion"/>
  <conditionalFormatting sqref="A11:B21">
    <cfRule type="expression" dxfId="217" priority="1">
      <formula>CELL("protect",A11)=0</formula>
    </cfRule>
  </conditionalFormatting>
  <conditionalFormatting sqref="B3:D6">
    <cfRule type="expression" dxfId="216" priority="6">
      <formula>CELL("protect",B3)=0</formula>
    </cfRule>
  </conditionalFormatting>
  <pageMargins left="0.25" right="0.25" top="0.75" bottom="0.75" header="0.3" footer="0.3"/>
  <pageSetup paperSize="9" scale="62" orientation="landscape" r:id="rId1"/>
  <ignoredErrors>
    <ignoredError sqref="D13:G13 D19 E19:G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3A9FC-B65D-48B5-9798-5E946A483A3E}">
  <sheetPr>
    <tabColor theme="4" tint="0.39997558519241921"/>
    <pageSetUpPr fitToPage="1"/>
  </sheetPr>
  <dimension ref="B1:G21"/>
  <sheetViews>
    <sheetView zoomScaleNormal="100" workbookViewId="0">
      <selection activeCell="B20" sqref="B20:G20"/>
    </sheetView>
  </sheetViews>
  <sheetFormatPr defaultRowHeight="15" x14ac:dyDescent="0.25"/>
  <cols>
    <col min="2" max="2" width="21.5703125" customWidth="1"/>
    <col min="3" max="3" width="26.5703125" customWidth="1"/>
    <col min="4" max="4" width="24.42578125" customWidth="1"/>
    <col min="5" max="5" width="24.140625" customWidth="1"/>
    <col min="6" max="6" width="17.28515625" customWidth="1"/>
    <col min="7" max="7" width="19.7109375" customWidth="1"/>
  </cols>
  <sheetData>
    <row r="1" spans="2:7" x14ac:dyDescent="0.25">
      <c r="B1" s="161"/>
      <c r="C1" s="161"/>
      <c r="D1" s="161"/>
      <c r="E1" s="161"/>
      <c r="F1" s="161"/>
      <c r="G1" s="161"/>
    </row>
    <row r="2" spans="2:7" x14ac:dyDescent="0.25">
      <c r="B2" s="161"/>
      <c r="C2" s="161"/>
      <c r="D2" s="161"/>
      <c r="E2" s="161"/>
      <c r="F2" s="161"/>
      <c r="G2" s="161"/>
    </row>
    <row r="3" spans="2:7" x14ac:dyDescent="0.25">
      <c r="B3" s="33" t="s">
        <v>9</v>
      </c>
      <c r="C3" s="320" t="str">
        <f>'Cover Sheet'!C7</f>
        <v>RFP 04/2025</v>
      </c>
      <c r="D3" s="321"/>
      <c r="E3" s="161"/>
      <c r="F3" s="161" t="s">
        <v>10</v>
      </c>
      <c r="G3" s="184" t="str">
        <f>Index!A13</f>
        <v>TD.1</v>
      </c>
    </row>
    <row r="4" spans="2:7" x14ac:dyDescent="0.25">
      <c r="B4" s="33" t="s">
        <v>11</v>
      </c>
      <c r="C4" s="320" t="str">
        <f>'Cover Sheet'!C10</f>
        <v>Network Carrier and Infrastructure Services</v>
      </c>
      <c r="D4" s="321"/>
      <c r="E4" s="161"/>
      <c r="F4" s="161"/>
      <c r="G4" s="161"/>
    </row>
    <row r="5" spans="2:7" x14ac:dyDescent="0.25">
      <c r="B5" s="35" t="s">
        <v>12</v>
      </c>
      <c r="C5" s="320" t="str">
        <f>'Cover Sheet'!C13</f>
        <v>Tower D: Data Carrier Services</v>
      </c>
      <c r="D5" s="321"/>
      <c r="E5" s="161"/>
      <c r="F5" s="161"/>
      <c r="G5" s="161"/>
    </row>
    <row r="6" spans="2:7" x14ac:dyDescent="0.25">
      <c r="B6" s="35" t="s">
        <v>13</v>
      </c>
      <c r="C6" s="320">
        <f>'Cover Sheet'!C16</f>
        <v>0</v>
      </c>
      <c r="D6" s="321"/>
      <c r="E6" s="161"/>
      <c r="F6" s="161"/>
      <c r="G6" s="161"/>
    </row>
    <row r="7" spans="2:7" x14ac:dyDescent="0.25">
      <c r="B7" s="161"/>
      <c r="C7" s="161"/>
      <c r="D7" s="161"/>
      <c r="E7" s="161"/>
      <c r="F7" s="161"/>
      <c r="G7" s="161"/>
    </row>
    <row r="8" spans="2:7" x14ac:dyDescent="0.25">
      <c r="B8" s="161"/>
      <c r="C8" s="161"/>
      <c r="D8" s="161"/>
      <c r="E8" s="161"/>
      <c r="F8" s="161"/>
      <c r="G8" s="161"/>
    </row>
    <row r="9" spans="2:7" ht="22.9" customHeight="1" x14ac:dyDescent="0.3">
      <c r="B9" s="185" t="str">
        <f>"Template " &amp;G3&amp;" - "&amp;Index!B13</f>
        <v>Template TD.1 - Transition Project - Data Carrier Circuits</v>
      </c>
      <c r="C9" s="161"/>
      <c r="D9" s="161"/>
      <c r="E9" s="161"/>
      <c r="F9" s="161"/>
      <c r="G9" s="161"/>
    </row>
    <row r="10" spans="2:7" x14ac:dyDescent="0.25">
      <c r="B10" s="161"/>
      <c r="C10" s="161"/>
      <c r="D10" s="161"/>
      <c r="E10" s="161"/>
      <c r="F10" s="161"/>
      <c r="G10" s="161"/>
    </row>
    <row r="11" spans="2:7" ht="18.75" x14ac:dyDescent="0.3">
      <c r="B11" s="185" t="s">
        <v>663</v>
      </c>
      <c r="C11" s="161"/>
      <c r="D11" s="161"/>
      <c r="E11" s="161"/>
      <c r="F11" s="161"/>
      <c r="G11" s="161"/>
    </row>
    <row r="12" spans="2:7" x14ac:dyDescent="0.25">
      <c r="B12" s="161"/>
      <c r="C12" s="161"/>
      <c r="D12" s="161"/>
      <c r="E12" s="161"/>
      <c r="F12" s="161"/>
      <c r="G12" s="161"/>
    </row>
    <row r="13" spans="2:7" ht="25.5" x14ac:dyDescent="0.25">
      <c r="B13" s="322" t="s">
        <v>16</v>
      </c>
      <c r="C13" s="323"/>
      <c r="D13" s="323"/>
      <c r="E13" s="36" t="s">
        <v>86</v>
      </c>
      <c r="F13" s="36" t="s">
        <v>87</v>
      </c>
      <c r="G13" s="36" t="s">
        <v>88</v>
      </c>
    </row>
    <row r="14" spans="2:7" ht="14.45" customHeight="1" x14ac:dyDescent="0.25">
      <c r="B14" s="319" t="s">
        <v>89</v>
      </c>
      <c r="C14" s="319"/>
      <c r="D14" s="319"/>
      <c r="E14" s="220"/>
      <c r="F14" s="247">
        <f>E14*15%</f>
        <v>0</v>
      </c>
      <c r="G14" s="247">
        <f>E14+F14</f>
        <v>0</v>
      </c>
    </row>
    <row r="15" spans="2:7" x14ac:dyDescent="0.25">
      <c r="B15" s="161"/>
      <c r="C15" s="161"/>
      <c r="D15" s="161"/>
      <c r="E15" s="161"/>
      <c r="F15" s="161"/>
      <c r="G15" s="161"/>
    </row>
    <row r="17" spans="2:7" ht="15.75" x14ac:dyDescent="0.25">
      <c r="B17" s="244" t="s">
        <v>74</v>
      </c>
    </row>
    <row r="18" spans="2:7" ht="33.6" customHeight="1" x14ac:dyDescent="0.25">
      <c r="B18" s="318" t="s">
        <v>90</v>
      </c>
      <c r="C18" s="318"/>
      <c r="D18" s="318"/>
      <c r="E18" s="318"/>
      <c r="F18" s="318"/>
      <c r="G18" s="318"/>
    </row>
    <row r="19" spans="2:7" ht="19.149999999999999" customHeight="1" x14ac:dyDescent="0.25">
      <c r="B19" s="318" t="s">
        <v>91</v>
      </c>
      <c r="C19" s="318"/>
      <c r="D19" s="318"/>
      <c r="E19" s="318"/>
      <c r="F19" s="318"/>
      <c r="G19" s="318"/>
    </row>
    <row r="20" spans="2:7" ht="35.450000000000003" customHeight="1" x14ac:dyDescent="0.25">
      <c r="B20" s="318" t="s">
        <v>92</v>
      </c>
      <c r="C20" s="318"/>
      <c r="D20" s="318"/>
      <c r="E20" s="318"/>
      <c r="F20" s="318"/>
      <c r="G20" s="318"/>
    </row>
    <row r="21" spans="2:7" x14ac:dyDescent="0.25">
      <c r="B21" s="282" t="s">
        <v>93</v>
      </c>
    </row>
  </sheetData>
  <sheetProtection algorithmName="SHA-512" hashValue="ykhbngFG8mAqPKoL+w+LGZde9WFyOXCs6dK5YXxEoB+L9xCHv3n7xQC21YrJE0r0Kh3tJ2ByHcOylIB8iGup1A==" saltValue="Ht3ePt7ZlpS1Av97WMx3xQ==" spinCount="100000" sheet="1" objects="1" scenarios="1"/>
  <mergeCells count="9">
    <mergeCell ref="B18:G18"/>
    <mergeCell ref="B19:G19"/>
    <mergeCell ref="B20:G20"/>
    <mergeCell ref="B14:D14"/>
    <mergeCell ref="C3:D3"/>
    <mergeCell ref="C4:D4"/>
    <mergeCell ref="C5:D5"/>
    <mergeCell ref="C6:D6"/>
    <mergeCell ref="B13:D13"/>
  </mergeCells>
  <conditionalFormatting sqref="B13">
    <cfRule type="expression" dxfId="215" priority="12">
      <formula>CELL("protect",B13)=0</formula>
    </cfRule>
  </conditionalFormatting>
  <conditionalFormatting sqref="B21">
    <cfRule type="expression" dxfId="214" priority="1">
      <formula>CELL("protect",B21)=0</formula>
    </cfRule>
  </conditionalFormatting>
  <conditionalFormatting sqref="B3:D11 B12:G12 B15:G15">
    <cfRule type="expression" dxfId="213" priority="16">
      <formula>CELL("protect",B3)=0</formula>
    </cfRule>
  </conditionalFormatting>
  <conditionalFormatting sqref="E13:G13 B14:E14">
    <cfRule type="expression" dxfId="212" priority="9">
      <formula>CELL("protect",B13)=0</formula>
    </cfRule>
  </conditionalFormatting>
  <dataValidations count="1">
    <dataValidation type="decimal" allowBlank="1" showInputMessage="1" showErrorMessage="1" sqref="E14:E15 F14:G14" xr:uid="{23615432-45AD-43E9-83AC-4020068368D6}">
      <formula1>0</formula1>
      <formula2>99999999999999</formula2>
    </dataValidation>
  </dataValidations>
  <pageMargins left="0.25" right="0.25" top="0.75" bottom="0.75" header="0.3" footer="0.3"/>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D25E0-8E56-4C5C-97B3-FCA3B9D76180}">
  <sheetPr>
    <tabColor theme="4" tint="0.39997558519241921"/>
    <pageSetUpPr fitToPage="1"/>
  </sheetPr>
  <dimension ref="B1:H33"/>
  <sheetViews>
    <sheetView zoomScaleNormal="100" workbookViewId="0">
      <selection activeCell="G22" sqref="G22"/>
    </sheetView>
  </sheetViews>
  <sheetFormatPr defaultRowHeight="15" x14ac:dyDescent="0.25"/>
  <cols>
    <col min="2" max="2" width="21.5703125" customWidth="1"/>
    <col min="3" max="3" width="26.5703125" customWidth="1"/>
    <col min="4" max="4" width="24.42578125" customWidth="1"/>
    <col min="5" max="5" width="26.85546875" customWidth="1"/>
    <col min="6" max="6" width="25.28515625" customWidth="1"/>
    <col min="7" max="7" width="24.7109375" customWidth="1"/>
  </cols>
  <sheetData>
    <row r="1" spans="2:7" x14ac:dyDescent="0.25">
      <c r="B1" s="161"/>
      <c r="C1" s="161"/>
      <c r="D1" s="161"/>
      <c r="E1" s="161"/>
      <c r="F1" s="161"/>
      <c r="G1" s="161"/>
    </row>
    <row r="2" spans="2:7" x14ac:dyDescent="0.25">
      <c r="B2" s="161"/>
      <c r="C2" s="161"/>
      <c r="D2" s="161"/>
      <c r="E2" s="161"/>
      <c r="F2" s="161"/>
      <c r="G2" s="161"/>
    </row>
    <row r="3" spans="2:7" x14ac:dyDescent="0.25">
      <c r="B3" s="33" t="s">
        <v>9</v>
      </c>
      <c r="C3" s="320" t="str">
        <f>'Cover Sheet'!C7</f>
        <v>RFP 04/2025</v>
      </c>
      <c r="D3" s="321"/>
      <c r="E3" s="161"/>
      <c r="F3" s="161" t="s">
        <v>10</v>
      </c>
      <c r="G3" s="184" t="str">
        <f>Index!A14</f>
        <v>TD.1.1</v>
      </c>
    </row>
    <row r="4" spans="2:7" x14ac:dyDescent="0.25">
      <c r="B4" s="33" t="s">
        <v>11</v>
      </c>
      <c r="C4" s="320" t="str">
        <f>'Cover Sheet'!C10</f>
        <v>Network Carrier and Infrastructure Services</v>
      </c>
      <c r="D4" s="321"/>
      <c r="E4" s="161"/>
      <c r="F4" s="161"/>
      <c r="G4" s="161"/>
    </row>
    <row r="5" spans="2:7" x14ac:dyDescent="0.25">
      <c r="B5" s="35" t="s">
        <v>12</v>
      </c>
      <c r="C5" s="320" t="str">
        <f>'Cover Sheet'!C13</f>
        <v>Tower D: Data Carrier Services</v>
      </c>
      <c r="D5" s="321"/>
      <c r="E5" s="161"/>
      <c r="F5" s="161"/>
      <c r="G5" s="161"/>
    </row>
    <row r="6" spans="2:7" x14ac:dyDescent="0.25">
      <c r="B6" s="35" t="s">
        <v>13</v>
      </c>
      <c r="C6" s="320">
        <f>'Cover Sheet'!C16</f>
        <v>0</v>
      </c>
      <c r="D6" s="321"/>
      <c r="E6" s="161"/>
      <c r="F6" s="161"/>
      <c r="G6" s="161"/>
    </row>
    <row r="7" spans="2:7" x14ac:dyDescent="0.25">
      <c r="B7" s="161"/>
      <c r="C7" s="161"/>
      <c r="D7" s="161"/>
      <c r="E7" s="161"/>
      <c r="F7" s="161"/>
      <c r="G7" s="161"/>
    </row>
    <row r="8" spans="2:7" x14ac:dyDescent="0.25">
      <c r="B8" s="161"/>
      <c r="C8" s="161"/>
      <c r="D8" s="161"/>
      <c r="E8" s="161"/>
      <c r="F8" s="161"/>
      <c r="G8" s="161"/>
    </row>
    <row r="9" spans="2:7" ht="22.9" customHeight="1" x14ac:dyDescent="0.3">
      <c r="B9" s="185" t="str">
        <f>"Template " &amp;G3&amp;" - "&amp;Index!B14</f>
        <v>Template TD.1.1 - Transformation Project - Data Carrier Circuits</v>
      </c>
      <c r="C9" s="161"/>
      <c r="D9" s="161"/>
      <c r="E9" s="161"/>
      <c r="F9" s="161"/>
      <c r="G9" s="161"/>
    </row>
    <row r="10" spans="2:7" x14ac:dyDescent="0.25">
      <c r="B10" s="161"/>
      <c r="C10" s="161"/>
      <c r="D10" s="161"/>
      <c r="E10" s="161"/>
      <c r="F10" s="161"/>
      <c r="G10" s="161"/>
    </row>
    <row r="11" spans="2:7" x14ac:dyDescent="0.25">
      <c r="B11" s="161"/>
      <c r="C11" s="161"/>
      <c r="D11" s="161"/>
      <c r="E11" s="161"/>
      <c r="F11" s="161"/>
      <c r="G11" s="161"/>
    </row>
    <row r="12" spans="2:7" ht="45" customHeight="1" x14ac:dyDescent="0.25">
      <c r="B12" s="329" t="s">
        <v>94</v>
      </c>
      <c r="C12" s="330"/>
      <c r="D12" s="331"/>
      <c r="E12" s="36" t="s">
        <v>95</v>
      </c>
      <c r="F12" s="36" t="s">
        <v>96</v>
      </c>
      <c r="G12" s="36" t="s">
        <v>97</v>
      </c>
    </row>
    <row r="13" spans="2:7" x14ac:dyDescent="0.25">
      <c r="B13" s="332" t="s">
        <v>98</v>
      </c>
      <c r="C13" s="332"/>
      <c r="D13" s="332"/>
      <c r="E13" s="220"/>
      <c r="F13" s="245"/>
      <c r="G13" s="245"/>
    </row>
    <row r="14" spans="2:7" x14ac:dyDescent="0.25">
      <c r="B14" s="332" t="s">
        <v>99</v>
      </c>
      <c r="C14" s="332"/>
      <c r="D14" s="332"/>
      <c r="E14" s="245"/>
      <c r="F14" s="245"/>
      <c r="G14" s="220"/>
    </row>
    <row r="15" spans="2:7" x14ac:dyDescent="0.25">
      <c r="B15" s="332" t="s">
        <v>100</v>
      </c>
      <c r="C15" s="332"/>
      <c r="D15" s="332"/>
      <c r="E15" s="220"/>
      <c r="F15" s="245"/>
      <c r="G15" s="245"/>
    </row>
    <row r="16" spans="2:7" x14ac:dyDescent="0.25">
      <c r="B16" s="332" t="s">
        <v>101</v>
      </c>
      <c r="C16" s="332"/>
      <c r="D16" s="332"/>
      <c r="E16" s="220"/>
      <c r="F16" s="245"/>
      <c r="G16" s="245"/>
    </row>
    <row r="17" spans="2:8" x14ac:dyDescent="0.25">
      <c r="B17" s="332" t="s">
        <v>102</v>
      </c>
      <c r="C17" s="332"/>
      <c r="D17" s="332"/>
      <c r="E17" s="220"/>
      <c r="F17" s="245"/>
      <c r="G17" s="245"/>
    </row>
    <row r="18" spans="2:8" x14ac:dyDescent="0.25">
      <c r="B18" s="326" t="s">
        <v>103</v>
      </c>
      <c r="C18" s="327"/>
      <c r="D18" s="327"/>
      <c r="E18" s="220"/>
      <c r="F18" s="245"/>
      <c r="G18" s="245"/>
    </row>
    <row r="19" spans="2:8" x14ac:dyDescent="0.25">
      <c r="B19" s="326" t="s">
        <v>104</v>
      </c>
      <c r="C19" s="327"/>
      <c r="D19" s="327"/>
      <c r="E19" s="220"/>
      <c r="F19" s="245"/>
      <c r="G19" s="245"/>
    </row>
    <row r="20" spans="2:8" x14ac:dyDescent="0.25">
      <c r="B20" s="326" t="s">
        <v>105</v>
      </c>
      <c r="C20" s="327"/>
      <c r="D20" s="327"/>
      <c r="E20" s="246"/>
      <c r="F20" s="220"/>
      <c r="G20" s="245"/>
    </row>
    <row r="21" spans="2:8" x14ac:dyDescent="0.25">
      <c r="B21" s="328" t="s">
        <v>106</v>
      </c>
      <c r="C21" s="328"/>
      <c r="D21" s="328"/>
      <c r="E21" s="250">
        <f>SUM(E13:E20)</f>
        <v>0</v>
      </c>
      <c r="F21" s="250">
        <f t="shared" ref="F21:G21" si="0">SUM(F13:F20)</f>
        <v>0</v>
      </c>
      <c r="G21" s="250">
        <f t="shared" si="0"/>
        <v>0</v>
      </c>
    </row>
    <row r="22" spans="2:8" x14ac:dyDescent="0.25">
      <c r="B22" s="328" t="s">
        <v>107</v>
      </c>
      <c r="C22" s="328"/>
      <c r="D22" s="328"/>
      <c r="E22" s="250">
        <f>E21*15%</f>
        <v>0</v>
      </c>
      <c r="F22" s="250">
        <f t="shared" ref="F22:G22" si="1">F21*15%</f>
        <v>0</v>
      </c>
      <c r="G22" s="250">
        <f t="shared" si="1"/>
        <v>0</v>
      </c>
    </row>
    <row r="23" spans="2:8" ht="15.75" thickBot="1" x14ac:dyDescent="0.3">
      <c r="B23" s="324" t="s">
        <v>108</v>
      </c>
      <c r="C23" s="324"/>
      <c r="D23" s="324"/>
      <c r="E23" s="249">
        <f>E21+E22</f>
        <v>0</v>
      </c>
      <c r="F23" s="249">
        <f>F21+F22</f>
        <v>0</v>
      </c>
      <c r="G23" s="249">
        <f>G21+G22</f>
        <v>0</v>
      </c>
    </row>
    <row r="24" spans="2:8" ht="15.75" thickTop="1" x14ac:dyDescent="0.25">
      <c r="B24" s="161"/>
      <c r="C24" s="161"/>
      <c r="D24" s="161"/>
      <c r="E24" s="161"/>
      <c r="F24" s="161"/>
      <c r="G24" s="161"/>
    </row>
    <row r="25" spans="2:8" x14ac:dyDescent="0.25">
      <c r="B25" s="161"/>
      <c r="C25" s="161"/>
      <c r="D25" s="161"/>
      <c r="E25" s="161"/>
      <c r="F25" s="161"/>
      <c r="G25" s="161"/>
    </row>
    <row r="26" spans="2:8" hidden="1" x14ac:dyDescent="0.25">
      <c r="B26" s="161"/>
      <c r="C26" s="161"/>
      <c r="D26" s="161"/>
      <c r="E26" s="161"/>
      <c r="F26" s="161"/>
      <c r="G26" s="161"/>
    </row>
    <row r="27" spans="2:8" ht="2.25" customHeight="1" x14ac:dyDescent="0.25">
      <c r="B27" s="161"/>
      <c r="C27" s="161"/>
      <c r="D27" s="161"/>
      <c r="E27" s="161"/>
      <c r="F27" s="161"/>
      <c r="G27" s="161"/>
    </row>
    <row r="28" spans="2:8" x14ac:dyDescent="0.25">
      <c r="B28" s="38" t="s">
        <v>74</v>
      </c>
      <c r="C28" s="37"/>
      <c r="D28" s="37"/>
      <c r="E28" s="37"/>
      <c r="F28" s="34"/>
      <c r="G28" s="34"/>
    </row>
    <row r="29" spans="2:8" ht="31.15" customHeight="1" x14ac:dyDescent="0.25">
      <c r="B29" s="325" t="s">
        <v>109</v>
      </c>
      <c r="C29" s="325"/>
      <c r="D29" s="325"/>
      <c r="E29" s="325"/>
      <c r="F29" s="325"/>
      <c r="G29" s="325"/>
      <c r="H29" s="325"/>
    </row>
    <row r="30" spans="2:8" x14ac:dyDescent="0.25">
      <c r="B30" s="325" t="s">
        <v>110</v>
      </c>
      <c r="C30" s="325"/>
      <c r="D30" s="325"/>
      <c r="E30" s="325"/>
      <c r="F30" s="325"/>
      <c r="G30" s="325"/>
      <c r="H30" s="325"/>
    </row>
    <row r="31" spans="2:8" x14ac:dyDescent="0.25">
      <c r="B31" s="325" t="s">
        <v>111</v>
      </c>
      <c r="C31" s="325"/>
      <c r="D31" s="325"/>
      <c r="E31" s="325"/>
      <c r="F31" s="325"/>
      <c r="G31" s="325"/>
      <c r="H31" s="325"/>
    </row>
    <row r="32" spans="2:8" x14ac:dyDescent="0.25">
      <c r="B32" s="325" t="s">
        <v>112</v>
      </c>
      <c r="C32" s="325"/>
      <c r="D32" s="325"/>
      <c r="E32" s="325"/>
      <c r="F32" s="325"/>
      <c r="G32" s="325"/>
      <c r="H32" s="325"/>
    </row>
    <row r="33" spans="2:2" x14ac:dyDescent="0.25">
      <c r="B33" s="282" t="s">
        <v>93</v>
      </c>
    </row>
  </sheetData>
  <sheetProtection algorithmName="SHA-512" hashValue="JphNHe2RpeVelqyMH6v5AjsRjs/k3euwpdxClkC02plXncLekdHXF2AHHr+iL/QEXqvV4DCuG8UtKGb6dRb0iw==" saltValue="YXnOL2wj5x/S/Z5yASV9IQ==" spinCount="100000" sheet="1" objects="1" scenarios="1"/>
  <mergeCells count="20">
    <mergeCell ref="B21:D21"/>
    <mergeCell ref="B22:D22"/>
    <mergeCell ref="B19:D19"/>
    <mergeCell ref="B20:D20"/>
    <mergeCell ref="B12:D12"/>
    <mergeCell ref="B13:D13"/>
    <mergeCell ref="B14:D14"/>
    <mergeCell ref="B15:D15"/>
    <mergeCell ref="B16:D16"/>
    <mergeCell ref="B17:D17"/>
    <mergeCell ref="C3:D3"/>
    <mergeCell ref="C4:D4"/>
    <mergeCell ref="C5:D5"/>
    <mergeCell ref="C6:D6"/>
    <mergeCell ref="B18:D18"/>
    <mergeCell ref="B23:D23"/>
    <mergeCell ref="B29:H29"/>
    <mergeCell ref="B30:H30"/>
    <mergeCell ref="B32:H32"/>
    <mergeCell ref="B31:H31"/>
  </mergeCells>
  <conditionalFormatting sqref="B29:B33">
    <cfRule type="expression" dxfId="211" priority="1">
      <formula>CELL("protect",B29)=0</formula>
    </cfRule>
  </conditionalFormatting>
  <conditionalFormatting sqref="B3:D10 B12 B13:D17 B18:B23 E21:G23 B28:G28">
    <cfRule type="expression" dxfId="210" priority="9">
      <formula>CELL("protect",B3)=0</formula>
    </cfRule>
  </conditionalFormatting>
  <conditionalFormatting sqref="B11:G11">
    <cfRule type="expression" dxfId="209" priority="3">
      <formula>CELL("protect",B11)=0</formula>
    </cfRule>
  </conditionalFormatting>
  <conditionalFormatting sqref="E14:E19">
    <cfRule type="expression" dxfId="208" priority="2">
      <formula>CELL("protect",E14)=0</formula>
    </cfRule>
  </conditionalFormatting>
  <conditionalFormatting sqref="E12:G13">
    <cfRule type="expression" dxfId="207" priority="5">
      <formula>CELL("protect",E12)=0</formula>
    </cfRule>
  </conditionalFormatting>
  <conditionalFormatting sqref="F14:G20">
    <cfRule type="expression" dxfId="206" priority="4">
      <formula>CELL("protect",F14)=0</formula>
    </cfRule>
  </conditionalFormatting>
  <pageMargins left="0.25" right="0.25" top="0.75" bottom="0.75" header="0.3" footer="0.3"/>
  <pageSetup paperSize="9" scale="8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DFBE0-1323-475E-8477-A24997917825}">
  <sheetPr>
    <tabColor theme="4" tint="0.39997558519241921"/>
    <pageSetUpPr fitToPage="1"/>
  </sheetPr>
  <dimension ref="B2:J36"/>
  <sheetViews>
    <sheetView topLeftCell="A4" zoomScaleNormal="100" workbookViewId="0">
      <selection activeCell="E27" sqref="E27"/>
    </sheetView>
  </sheetViews>
  <sheetFormatPr defaultColWidth="19.7109375" defaultRowHeight="15" x14ac:dyDescent="0.25"/>
  <cols>
    <col min="1" max="1" width="7.42578125" customWidth="1"/>
    <col min="2" max="2" width="23.5703125" customWidth="1"/>
    <col min="3" max="3" width="41.85546875" customWidth="1"/>
    <col min="4" max="4" width="17" customWidth="1"/>
    <col min="5" max="5" width="24.85546875" customWidth="1"/>
  </cols>
  <sheetData>
    <row r="2" spans="2:10" x14ac:dyDescent="0.25">
      <c r="B2" s="18" t="s">
        <v>9</v>
      </c>
      <c r="C2" s="312" t="str">
        <f>'Cover Sheet'!C7</f>
        <v>RFP 04/2025</v>
      </c>
      <c r="D2" s="313"/>
      <c r="E2" s="39"/>
      <c r="F2" s="21" t="s">
        <v>10</v>
      </c>
      <c r="G2" s="19" t="str">
        <f>Index!A15</f>
        <v>TD.2</v>
      </c>
      <c r="H2" s="40"/>
      <c r="I2" s="20"/>
      <c r="J2" s="20"/>
    </row>
    <row r="3" spans="2:10" x14ac:dyDescent="0.25">
      <c r="B3" s="18" t="s">
        <v>11</v>
      </c>
      <c r="C3" s="312" t="str">
        <f>'Cover Sheet'!C10</f>
        <v>Network Carrier and Infrastructure Services</v>
      </c>
      <c r="D3" s="313"/>
      <c r="E3" s="39"/>
      <c r="F3" s="20"/>
      <c r="G3" s="20"/>
      <c r="H3" s="40"/>
      <c r="I3" s="20"/>
      <c r="J3" s="20"/>
    </row>
    <row r="4" spans="2:10" x14ac:dyDescent="0.25">
      <c r="B4" s="18" t="s">
        <v>113</v>
      </c>
      <c r="C4" s="312" t="str">
        <f>'Cover Sheet'!C13</f>
        <v>Tower D: Data Carrier Services</v>
      </c>
      <c r="D4" s="313"/>
      <c r="E4" s="39"/>
      <c r="F4" s="20"/>
      <c r="G4" s="20"/>
      <c r="H4" s="40"/>
      <c r="I4" s="20"/>
      <c r="J4" s="20"/>
    </row>
    <row r="5" spans="2:10" x14ac:dyDescent="0.25">
      <c r="B5" s="22" t="s">
        <v>13</v>
      </c>
      <c r="C5" s="312">
        <f>'Cover Sheet'!C16</f>
        <v>0</v>
      </c>
      <c r="D5" s="313"/>
      <c r="E5" s="39"/>
      <c r="F5" s="20"/>
      <c r="G5" s="20"/>
      <c r="H5" s="40"/>
      <c r="I5" s="20"/>
      <c r="J5" s="20"/>
    </row>
    <row r="6" spans="2:10" x14ac:dyDescent="0.25">
      <c r="B6" s="40"/>
      <c r="C6" s="40"/>
      <c r="D6" s="40"/>
      <c r="E6" s="40"/>
      <c r="F6" s="40"/>
      <c r="G6" s="40"/>
      <c r="H6" s="40"/>
      <c r="I6" s="20"/>
      <c r="J6" s="20"/>
    </row>
    <row r="7" spans="2:10" x14ac:dyDescent="0.25">
      <c r="B7" s="40"/>
      <c r="C7" s="40"/>
      <c r="D7" s="40"/>
      <c r="E7" s="40"/>
      <c r="F7" s="40"/>
      <c r="G7" s="40"/>
      <c r="H7" s="40"/>
      <c r="I7" s="20"/>
      <c r="J7" s="20"/>
    </row>
    <row r="8" spans="2:10" ht="18.75" x14ac:dyDescent="0.3">
      <c r="B8" s="23" t="str">
        <f>"Template " &amp;G2&amp;" - "&amp;Index!B15</f>
        <v>Template TD.2 - Platinum Sites</v>
      </c>
      <c r="C8" s="23"/>
      <c r="D8" s="23"/>
      <c r="E8" s="40"/>
      <c r="F8" s="40"/>
      <c r="G8" s="40"/>
      <c r="H8" s="40"/>
      <c r="I8" s="20"/>
      <c r="J8" s="20"/>
    </row>
    <row r="9" spans="2:10" x14ac:dyDescent="0.25">
      <c r="B9" s="40"/>
      <c r="C9" s="40"/>
      <c r="D9" s="40"/>
      <c r="E9" s="40"/>
      <c r="F9" s="40"/>
      <c r="G9" s="40"/>
      <c r="H9" s="40"/>
      <c r="I9" s="20"/>
      <c r="J9" s="20"/>
    </row>
    <row r="10" spans="2:10" x14ac:dyDescent="0.25">
      <c r="B10" s="40"/>
      <c r="C10" s="40"/>
      <c r="D10" s="40"/>
      <c r="E10" s="40"/>
      <c r="F10" s="40"/>
      <c r="G10" s="40"/>
      <c r="H10" s="40"/>
      <c r="I10" s="20"/>
      <c r="J10" s="20"/>
    </row>
    <row r="11" spans="2:10" x14ac:dyDescent="0.25">
      <c r="B11" s="336" t="s">
        <v>114</v>
      </c>
      <c r="C11" s="336"/>
      <c r="D11" s="336"/>
      <c r="E11" s="336"/>
      <c r="F11" s="41"/>
      <c r="G11" s="41"/>
      <c r="H11" s="41"/>
      <c r="I11" s="20"/>
      <c r="J11" s="20"/>
    </row>
    <row r="12" spans="2:10" ht="58.15" customHeight="1" x14ac:dyDescent="0.25">
      <c r="B12" s="42" t="s">
        <v>115</v>
      </c>
      <c r="C12" s="43" t="s">
        <v>116</v>
      </c>
      <c r="D12" s="42" t="s">
        <v>117</v>
      </c>
      <c r="E12" s="42" t="s">
        <v>118</v>
      </c>
      <c r="F12" s="40"/>
      <c r="G12" s="40"/>
      <c r="H12" s="40"/>
      <c r="I12" s="20"/>
      <c r="J12" s="20"/>
    </row>
    <row r="13" spans="2:10" x14ac:dyDescent="0.25">
      <c r="B13" s="44">
        <v>1</v>
      </c>
      <c r="C13" s="27" t="s">
        <v>119</v>
      </c>
      <c r="D13" s="83" t="s">
        <v>120</v>
      </c>
      <c r="E13" s="150"/>
      <c r="F13" s="40"/>
      <c r="G13" s="40"/>
      <c r="H13" s="40"/>
      <c r="I13" s="20"/>
      <c r="J13" s="20"/>
    </row>
    <row r="14" spans="2:10" x14ac:dyDescent="0.25">
      <c r="B14" s="44">
        <v>2</v>
      </c>
      <c r="C14" s="27" t="s">
        <v>121</v>
      </c>
      <c r="D14" s="83" t="s">
        <v>122</v>
      </c>
      <c r="E14" s="150"/>
      <c r="F14" s="40"/>
      <c r="G14" s="40"/>
      <c r="H14" s="40"/>
      <c r="I14" s="20"/>
      <c r="J14" s="20"/>
    </row>
    <row r="15" spans="2:10" x14ac:dyDescent="0.25">
      <c r="B15" s="44">
        <v>3</v>
      </c>
      <c r="C15" s="27" t="s">
        <v>123</v>
      </c>
      <c r="D15" s="83" t="s">
        <v>124</v>
      </c>
      <c r="E15" s="150"/>
      <c r="F15" s="40"/>
      <c r="G15" s="40"/>
      <c r="H15" s="40"/>
      <c r="I15" s="20"/>
      <c r="J15" s="20"/>
    </row>
    <row r="16" spans="2:10" x14ac:dyDescent="0.25">
      <c r="B16" s="44">
        <v>4</v>
      </c>
      <c r="C16" s="27" t="s">
        <v>125</v>
      </c>
      <c r="D16" s="83" t="s">
        <v>126</v>
      </c>
      <c r="E16" s="150"/>
      <c r="F16" s="40"/>
      <c r="G16" s="40"/>
      <c r="H16" s="40"/>
      <c r="I16" s="20"/>
      <c r="J16" s="20"/>
    </row>
    <row r="17" spans="2:10" x14ac:dyDescent="0.25">
      <c r="B17" s="44">
        <v>5</v>
      </c>
      <c r="C17" s="27" t="s">
        <v>127</v>
      </c>
      <c r="D17" s="83" t="s">
        <v>128</v>
      </c>
      <c r="E17" s="150"/>
      <c r="F17" s="40"/>
      <c r="G17" s="40"/>
      <c r="H17" s="40"/>
      <c r="I17" s="20"/>
      <c r="J17" s="20"/>
    </row>
    <row r="18" spans="2:10" x14ac:dyDescent="0.25">
      <c r="B18" s="44">
        <v>6</v>
      </c>
      <c r="C18" s="45" t="s">
        <v>129</v>
      </c>
      <c r="D18" s="83" t="s">
        <v>128</v>
      </c>
      <c r="E18" s="150"/>
      <c r="F18" s="40"/>
      <c r="G18" s="40"/>
      <c r="H18" s="40"/>
      <c r="I18" s="20"/>
      <c r="J18" s="20"/>
    </row>
    <row r="19" spans="2:10" x14ac:dyDescent="0.25">
      <c r="B19" s="44">
        <v>7</v>
      </c>
      <c r="C19" s="27" t="s">
        <v>130</v>
      </c>
      <c r="D19" s="83" t="s">
        <v>131</v>
      </c>
      <c r="E19" s="150"/>
      <c r="F19" s="40"/>
      <c r="G19" s="40"/>
      <c r="H19" s="40"/>
      <c r="I19" s="20"/>
      <c r="J19" s="20"/>
    </row>
    <row r="20" spans="2:10" x14ac:dyDescent="0.25">
      <c r="B20" s="44">
        <v>8</v>
      </c>
      <c r="C20" s="45" t="s">
        <v>132</v>
      </c>
      <c r="D20" s="83" t="s">
        <v>131</v>
      </c>
      <c r="E20" s="150"/>
      <c r="F20" s="40"/>
      <c r="G20" s="40"/>
      <c r="H20" s="40"/>
      <c r="I20" s="20"/>
      <c r="J20" s="20"/>
    </row>
    <row r="21" spans="2:10" x14ac:dyDescent="0.25">
      <c r="B21" s="44">
        <v>9</v>
      </c>
      <c r="C21" s="45" t="s">
        <v>133</v>
      </c>
      <c r="D21" s="83" t="s">
        <v>131</v>
      </c>
      <c r="E21" s="150"/>
      <c r="F21" s="40"/>
      <c r="G21" s="40"/>
      <c r="H21" s="40"/>
      <c r="I21" s="40"/>
      <c r="J21" s="40"/>
    </row>
    <row r="22" spans="2:10" x14ac:dyDescent="0.25">
      <c r="B22" s="44">
        <v>10</v>
      </c>
      <c r="C22" s="45" t="s">
        <v>134</v>
      </c>
      <c r="D22" s="83" t="s">
        <v>131</v>
      </c>
      <c r="E22" s="150"/>
      <c r="F22" s="40"/>
      <c r="G22" s="40"/>
      <c r="H22" s="40"/>
      <c r="I22" s="40"/>
      <c r="J22" s="40"/>
    </row>
    <row r="23" spans="2:10" x14ac:dyDescent="0.25">
      <c r="B23" s="44">
        <v>11</v>
      </c>
      <c r="C23" s="45" t="s">
        <v>135</v>
      </c>
      <c r="D23" s="83" t="s">
        <v>136</v>
      </c>
      <c r="E23" s="150"/>
      <c r="F23" s="40"/>
      <c r="G23" s="40"/>
      <c r="H23" s="40"/>
      <c r="I23" s="40"/>
      <c r="J23" s="40"/>
    </row>
    <row r="24" spans="2:10" x14ac:dyDescent="0.25">
      <c r="B24" s="44">
        <v>12</v>
      </c>
      <c r="C24" s="45" t="s">
        <v>137</v>
      </c>
      <c r="D24" s="83" t="s">
        <v>138</v>
      </c>
      <c r="E24" s="150"/>
      <c r="F24" s="40"/>
      <c r="G24" s="40"/>
      <c r="H24" s="40"/>
      <c r="I24" s="40"/>
      <c r="J24" s="40"/>
    </row>
    <row r="25" spans="2:10" x14ac:dyDescent="0.25">
      <c r="B25" s="44">
        <v>13</v>
      </c>
      <c r="C25" s="186" t="s">
        <v>139</v>
      </c>
      <c r="D25" s="83" t="s">
        <v>140</v>
      </c>
      <c r="E25" s="150"/>
      <c r="F25" s="40"/>
      <c r="G25" s="40"/>
      <c r="H25" s="40"/>
      <c r="I25" s="40"/>
      <c r="J25" s="40"/>
    </row>
    <row r="26" spans="2:10" x14ac:dyDescent="0.25">
      <c r="B26" s="44">
        <v>14</v>
      </c>
      <c r="C26" s="186" t="s">
        <v>141</v>
      </c>
      <c r="D26" s="83" t="s">
        <v>128</v>
      </c>
      <c r="E26" s="150"/>
      <c r="F26" s="40"/>
      <c r="G26" s="40"/>
      <c r="H26" s="40"/>
      <c r="I26" s="40"/>
      <c r="J26" s="40"/>
    </row>
    <row r="27" spans="2:10" ht="15.75" thickBot="1" x14ac:dyDescent="0.3">
      <c r="B27" s="333" t="s">
        <v>142</v>
      </c>
      <c r="C27" s="333"/>
      <c r="D27" s="333"/>
      <c r="E27" s="248">
        <f>SUM(E13:E26)</f>
        <v>0</v>
      </c>
      <c r="F27" s="40"/>
      <c r="G27" s="40"/>
      <c r="H27" s="40"/>
      <c r="I27" s="40"/>
      <c r="J27" s="40"/>
    </row>
    <row r="28" spans="2:10" ht="16.5" thickTop="1" thickBot="1" x14ac:dyDescent="0.3">
      <c r="B28" s="334" t="s">
        <v>107</v>
      </c>
      <c r="C28" s="334"/>
      <c r="D28" s="334"/>
      <c r="E28" s="248">
        <f>E27*15%</f>
        <v>0</v>
      </c>
      <c r="F28" s="40"/>
      <c r="G28" s="40"/>
      <c r="H28" s="40"/>
      <c r="I28" s="40"/>
      <c r="J28" s="40"/>
    </row>
    <row r="29" spans="2:10" ht="16.5" thickTop="1" thickBot="1" x14ac:dyDescent="0.3">
      <c r="B29" s="335" t="s">
        <v>143</v>
      </c>
      <c r="C29" s="335"/>
      <c r="D29" s="335"/>
      <c r="E29" s="248">
        <f>E27+E28</f>
        <v>0</v>
      </c>
      <c r="F29" s="40"/>
      <c r="G29" s="40"/>
      <c r="H29" s="40"/>
      <c r="I29" s="40"/>
      <c r="J29" s="40"/>
    </row>
    <row r="30" spans="2:10" ht="15.75" thickTop="1" x14ac:dyDescent="0.25">
      <c r="B30" s="40"/>
      <c r="C30" s="40"/>
      <c r="D30" s="40"/>
      <c r="E30" s="40"/>
      <c r="F30" s="40"/>
      <c r="G30" s="40"/>
      <c r="H30" s="40"/>
      <c r="I30" s="40"/>
      <c r="J30" s="40"/>
    </row>
    <row r="31" spans="2:10" x14ac:dyDescent="0.25">
      <c r="B31" s="40"/>
      <c r="C31" s="40"/>
      <c r="D31" s="40"/>
      <c r="E31" s="40"/>
      <c r="F31" s="40"/>
      <c r="G31" s="40"/>
      <c r="H31" s="40"/>
      <c r="I31" s="40"/>
      <c r="J31" s="40"/>
    </row>
    <row r="32" spans="2:10" x14ac:dyDescent="0.25">
      <c r="B32" s="30" t="s">
        <v>74</v>
      </c>
      <c r="C32" s="20"/>
      <c r="D32" s="20"/>
      <c r="E32" s="47"/>
      <c r="F32" s="40"/>
      <c r="G32" s="40"/>
      <c r="H32" s="40"/>
      <c r="I32" s="40"/>
      <c r="J32" s="40"/>
    </row>
    <row r="33" spans="2:10" x14ac:dyDescent="0.25">
      <c r="B33" s="81" t="s">
        <v>144</v>
      </c>
      <c r="C33" s="31"/>
      <c r="D33" s="31"/>
      <c r="E33" s="31"/>
      <c r="F33" s="40"/>
      <c r="G33" s="40"/>
      <c r="H33" s="40"/>
      <c r="I33" s="40"/>
      <c r="J33" s="40"/>
    </row>
    <row r="34" spans="2:10" x14ac:dyDescent="0.25">
      <c r="B34" s="48" t="s">
        <v>145</v>
      </c>
      <c r="C34" s="31"/>
      <c r="D34" s="31"/>
      <c r="E34" s="31"/>
      <c r="F34" s="49"/>
      <c r="G34" s="46"/>
      <c r="H34" s="46"/>
      <c r="I34" s="20"/>
      <c r="J34" s="20"/>
    </row>
    <row r="35" spans="2:10" x14ac:dyDescent="0.25">
      <c r="B35" s="20" t="s">
        <v>146</v>
      </c>
      <c r="C35" s="20"/>
      <c r="D35" s="20"/>
      <c r="E35" s="50"/>
      <c r="F35" s="28"/>
      <c r="G35" s="20"/>
      <c r="H35" s="20"/>
      <c r="I35" s="20"/>
      <c r="J35" s="20"/>
    </row>
    <row r="36" spans="2:10" x14ac:dyDescent="0.25">
      <c r="B36" s="282" t="s">
        <v>93</v>
      </c>
      <c r="C36" s="40"/>
      <c r="D36" s="40"/>
      <c r="E36" s="40"/>
      <c r="F36" s="48"/>
      <c r="G36" s="48"/>
      <c r="H36" s="48"/>
      <c r="I36" s="20"/>
      <c r="J36" s="20"/>
    </row>
  </sheetData>
  <sheetProtection algorithmName="SHA-512" hashValue="EkeVHZBTc6NDsjLPtrolkIdA/8z6JeEmDXveov4cBDctSOC6BrzIxXm1KwkR+lGg2Q5CarZ8RG1gqEigoYEp4Q==" saltValue="E5lpsT9JtnjhrwnUcXuoSQ==" spinCount="100000" sheet="1" objects="1" scenarios="1"/>
  <mergeCells count="8">
    <mergeCell ref="B27:D27"/>
    <mergeCell ref="B28:D28"/>
    <mergeCell ref="B29:D29"/>
    <mergeCell ref="B11:E11"/>
    <mergeCell ref="C2:D2"/>
    <mergeCell ref="C3:D3"/>
    <mergeCell ref="C4:D4"/>
    <mergeCell ref="C5:D5"/>
  </mergeCells>
  <conditionalFormatting sqref="B2:J24 D25:J26 B25:B29 E27:J29 B30:J36">
    <cfRule type="expression" dxfId="205" priority="2">
      <formula>CELL("protect",B2)=0</formula>
    </cfRule>
  </conditionalFormatting>
  <pageMargins left="0.25" right="0.25" top="0.75" bottom="0.75" header="0.3" footer="0.3"/>
  <pageSetup paperSize="9" scale="8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CCCB7-8D56-4C71-913C-0B2B27B7F7CA}">
  <sheetPr>
    <tabColor theme="4" tint="0.59999389629810485"/>
  </sheetPr>
  <dimension ref="B2:AD130"/>
  <sheetViews>
    <sheetView topLeftCell="C90" zoomScaleNormal="100" workbookViewId="0">
      <selection activeCell="I120" sqref="I120"/>
    </sheetView>
  </sheetViews>
  <sheetFormatPr defaultColWidth="19.5703125" defaultRowHeight="15" x14ac:dyDescent="0.25"/>
  <cols>
    <col min="1" max="1" width="2.140625" customWidth="1"/>
    <col min="2" max="2" width="22.7109375" customWidth="1"/>
    <col min="3" max="3" width="47" style="85" bestFit="1" customWidth="1"/>
    <col min="4" max="4" width="12.7109375" customWidth="1"/>
    <col min="5" max="5" width="13.5703125" style="89" customWidth="1"/>
    <col min="6" max="6" width="2" style="89" customWidth="1"/>
    <col min="7" max="7" width="14.85546875" style="89" customWidth="1"/>
    <col min="8" max="8" width="15.5703125" style="89" customWidth="1"/>
    <col min="9" max="9" width="15.42578125" style="89" customWidth="1"/>
    <col min="10" max="10" width="12.7109375" style="89" customWidth="1"/>
    <col min="11" max="11" width="2" style="89" customWidth="1"/>
    <col min="12" max="12" width="14.85546875" style="89" customWidth="1"/>
    <col min="13" max="14" width="11.85546875" customWidth="1"/>
    <col min="15" max="15" width="12.5703125" customWidth="1"/>
    <col min="16" max="16" width="2" customWidth="1"/>
    <col min="17" max="17" width="15.28515625" customWidth="1"/>
    <col min="18" max="18" width="14.140625" customWidth="1"/>
    <col min="19" max="20" width="13" customWidth="1"/>
    <col min="21" max="21" width="2" customWidth="1"/>
    <col min="22" max="25" width="13.7109375" customWidth="1"/>
  </cols>
  <sheetData>
    <row r="2" spans="2:30" x14ac:dyDescent="0.25">
      <c r="B2" s="18" t="s">
        <v>9</v>
      </c>
      <c r="C2" s="312" t="str">
        <f>'Cover Sheet'!C7</f>
        <v>RFP 04/2025</v>
      </c>
      <c r="D2" s="313"/>
      <c r="E2" s="21"/>
      <c r="F2" s="21"/>
      <c r="G2" s="21"/>
      <c r="H2" s="21"/>
      <c r="I2" s="21"/>
      <c r="J2" s="21"/>
      <c r="K2" s="21"/>
      <c r="L2" s="21"/>
      <c r="M2" s="40"/>
      <c r="N2" s="21" t="s">
        <v>10</v>
      </c>
      <c r="O2" s="19" t="str">
        <f>Index!A16</f>
        <v>TD.3</v>
      </c>
      <c r="P2" s="51"/>
      <c r="Q2" s="51"/>
      <c r="R2" s="40"/>
      <c r="S2" s="161"/>
      <c r="T2" s="161"/>
      <c r="U2" s="51"/>
      <c r="V2" s="161"/>
      <c r="W2" s="161"/>
      <c r="X2" s="161"/>
    </row>
    <row r="3" spans="2:30" x14ac:dyDescent="0.25">
      <c r="B3" s="18" t="s">
        <v>11</v>
      </c>
      <c r="C3" s="312" t="str">
        <f>'Cover Sheet'!C10</f>
        <v>Network Carrier and Infrastructure Services</v>
      </c>
      <c r="D3" s="313"/>
      <c r="E3" s="21"/>
      <c r="F3" s="21"/>
      <c r="G3" s="21"/>
      <c r="H3" s="21"/>
      <c r="I3" s="21"/>
      <c r="J3" s="21"/>
      <c r="K3" s="21"/>
      <c r="L3" s="21"/>
      <c r="M3" s="55"/>
      <c r="N3" s="55"/>
      <c r="O3" s="20"/>
      <c r="P3" s="20"/>
      <c r="Q3" s="20"/>
      <c r="R3" s="20"/>
      <c r="S3" s="20"/>
      <c r="T3" s="20"/>
      <c r="U3" s="20"/>
      <c r="V3" s="20"/>
      <c r="W3" s="20"/>
      <c r="X3" s="20"/>
      <c r="Y3" s="20"/>
      <c r="Z3" s="40"/>
      <c r="AA3" s="40"/>
      <c r="AB3" s="40"/>
      <c r="AC3" s="40"/>
    </row>
    <row r="4" spans="2:30" x14ac:dyDescent="0.25">
      <c r="B4" s="18" t="s">
        <v>113</v>
      </c>
      <c r="C4" s="312" t="str">
        <f>'Cover Sheet'!C13</f>
        <v>Tower D: Data Carrier Services</v>
      </c>
      <c r="D4" s="313"/>
      <c r="E4" s="86"/>
      <c r="F4" s="86"/>
      <c r="G4" s="86"/>
      <c r="H4" s="86"/>
      <c r="I4" s="86"/>
      <c r="J4" s="86"/>
      <c r="K4" s="86"/>
      <c r="L4" s="86"/>
      <c r="M4" s="20"/>
      <c r="N4" s="20"/>
      <c r="O4" s="20"/>
      <c r="P4" s="20"/>
      <c r="Q4" s="20"/>
      <c r="R4" s="20"/>
      <c r="S4" s="20"/>
      <c r="T4" s="20"/>
      <c r="U4" s="20"/>
      <c r="V4" s="40"/>
      <c r="W4" s="40"/>
      <c r="X4" s="40"/>
      <c r="Y4" s="40"/>
      <c r="Z4" s="40"/>
      <c r="AA4" s="40"/>
      <c r="AB4" s="40"/>
      <c r="AC4" s="40"/>
    </row>
    <row r="5" spans="2:30" ht="27.6" customHeight="1" x14ac:dyDescent="0.25">
      <c r="B5" s="22" t="s">
        <v>13</v>
      </c>
      <c r="C5" s="315">
        <f>'Cover Sheet'!C16</f>
        <v>0</v>
      </c>
      <c r="D5" s="316"/>
      <c r="E5" s="86"/>
      <c r="F5" s="86"/>
      <c r="G5" s="86"/>
      <c r="H5" s="86"/>
      <c r="I5" s="86"/>
      <c r="J5" s="86"/>
      <c r="K5" s="86"/>
      <c r="L5" s="86"/>
      <c r="M5" s="20"/>
      <c r="N5" s="20"/>
      <c r="O5" s="20"/>
      <c r="P5" s="20"/>
      <c r="Q5" s="20"/>
      <c r="R5" s="20"/>
      <c r="S5" s="20"/>
      <c r="T5" s="20"/>
      <c r="U5" s="20"/>
      <c r="V5" s="40"/>
      <c r="W5" s="40"/>
      <c r="X5" s="40"/>
      <c r="Y5" s="40"/>
      <c r="Z5" s="40"/>
      <c r="AA5" s="40"/>
      <c r="AB5" s="40"/>
      <c r="AC5" s="40"/>
    </row>
    <row r="6" spans="2:30" x14ac:dyDescent="0.25">
      <c r="B6" s="40"/>
      <c r="C6" s="84"/>
      <c r="D6" s="40"/>
      <c r="E6" s="87"/>
      <c r="F6" s="87"/>
      <c r="G6" s="87"/>
      <c r="H6" s="87"/>
      <c r="I6" s="87"/>
      <c r="J6" s="87"/>
      <c r="K6" s="87"/>
      <c r="L6" s="87"/>
      <c r="M6" s="40"/>
      <c r="N6" s="40"/>
      <c r="O6" s="40"/>
      <c r="P6" s="40"/>
      <c r="Q6" s="40"/>
      <c r="R6" s="40"/>
      <c r="S6" s="40"/>
      <c r="T6" s="40"/>
      <c r="U6" s="40"/>
      <c r="V6" s="40"/>
      <c r="W6" s="40"/>
      <c r="X6" s="40"/>
      <c r="Y6" s="40"/>
      <c r="Z6" s="40"/>
      <c r="AA6" s="40"/>
      <c r="AB6" s="40"/>
      <c r="AC6" s="40"/>
    </row>
    <row r="7" spans="2:30" ht="18.75" x14ac:dyDescent="0.3">
      <c r="B7" s="82" t="str">
        <f>"Template " &amp;O2&amp;" - "&amp;Index!B16</f>
        <v>Template TD.3 - Non Platinum Sites</v>
      </c>
      <c r="C7" s="84"/>
      <c r="D7" s="40"/>
      <c r="E7" s="87"/>
      <c r="F7" s="87"/>
      <c r="G7" s="87"/>
      <c r="H7" s="87"/>
      <c r="I7" s="87"/>
      <c r="J7" s="87"/>
      <c r="K7" s="87"/>
      <c r="L7" s="87"/>
      <c r="M7" s="40"/>
      <c r="N7" s="40"/>
      <c r="O7" s="40"/>
      <c r="P7" s="40"/>
      <c r="Q7" s="40"/>
      <c r="R7" s="40"/>
      <c r="S7" s="40"/>
      <c r="T7" s="40"/>
      <c r="U7" s="40"/>
      <c r="V7" s="40"/>
      <c r="W7" s="40"/>
      <c r="X7" s="40"/>
      <c r="Y7" s="40"/>
      <c r="Z7" s="40"/>
      <c r="AA7" s="40"/>
      <c r="AB7" s="40"/>
      <c r="AC7" s="40"/>
    </row>
    <row r="8" spans="2:30" x14ac:dyDescent="0.25">
      <c r="B8" s="40"/>
      <c r="C8" s="84"/>
      <c r="D8" s="40"/>
      <c r="E8" s="87"/>
      <c r="F8" s="87"/>
      <c r="G8" s="87"/>
      <c r="H8" s="87"/>
      <c r="I8" s="87"/>
      <c r="J8" s="87"/>
      <c r="K8" s="87"/>
      <c r="L8" s="87"/>
      <c r="M8" s="40"/>
      <c r="N8" s="40"/>
      <c r="O8" s="40"/>
      <c r="P8" s="40"/>
      <c r="Q8" s="40"/>
      <c r="R8" s="40"/>
      <c r="S8" s="40"/>
      <c r="T8" s="40"/>
      <c r="U8" s="40"/>
      <c r="V8" s="40"/>
      <c r="W8" s="40"/>
      <c r="X8" s="40"/>
      <c r="Y8" s="40"/>
      <c r="Z8" s="40"/>
      <c r="AA8" s="40"/>
      <c r="AB8" s="40"/>
      <c r="AC8" s="40"/>
    </row>
    <row r="9" spans="2:30" x14ac:dyDescent="0.25">
      <c r="B9" s="336" t="s">
        <v>147</v>
      </c>
      <c r="C9" s="336"/>
      <c r="D9" s="336"/>
      <c r="E9" s="336"/>
      <c r="F9" s="336"/>
      <c r="G9" s="336"/>
      <c r="H9" s="336"/>
      <c r="I9" s="336"/>
      <c r="J9" s="336"/>
      <c r="K9" s="336"/>
      <c r="L9" s="336"/>
      <c r="M9" s="336"/>
      <c r="N9" s="336"/>
      <c r="O9" s="336"/>
      <c r="P9" s="336"/>
      <c r="Q9" s="336"/>
      <c r="R9" s="336"/>
      <c r="S9" s="336"/>
      <c r="T9" s="336"/>
      <c r="U9" s="336"/>
      <c r="V9" s="336"/>
      <c r="W9" s="336"/>
      <c r="X9" s="336"/>
      <c r="Y9" s="336"/>
      <c r="Z9" s="40"/>
      <c r="AA9" s="40"/>
      <c r="AB9" s="40"/>
      <c r="AC9" s="40"/>
    </row>
    <row r="10" spans="2:30" x14ac:dyDescent="0.25">
      <c r="B10" s="347" t="s">
        <v>148</v>
      </c>
      <c r="C10" s="348"/>
      <c r="D10" s="348"/>
      <c r="E10" s="348"/>
      <c r="F10" s="348"/>
      <c r="G10" s="348"/>
      <c r="H10" s="348"/>
      <c r="I10" s="348"/>
      <c r="J10" s="348"/>
      <c r="K10" s="348"/>
      <c r="L10" s="348"/>
      <c r="M10" s="348"/>
      <c r="N10" s="348"/>
      <c r="O10" s="348"/>
      <c r="P10" s="348"/>
      <c r="Q10" s="348"/>
      <c r="R10" s="348"/>
      <c r="S10" s="348"/>
      <c r="T10" s="348"/>
      <c r="U10" s="348"/>
      <c r="V10" s="348"/>
      <c r="W10" s="348"/>
      <c r="X10" s="348"/>
      <c r="Y10" s="349"/>
      <c r="Z10" s="40"/>
      <c r="AA10" s="40"/>
      <c r="AB10" s="40"/>
      <c r="AC10" s="40"/>
    </row>
    <row r="11" spans="2:30" x14ac:dyDescent="0.25">
      <c r="B11" s="343" t="s">
        <v>115</v>
      </c>
      <c r="C11" s="344" t="s">
        <v>149</v>
      </c>
      <c r="D11" s="343" t="s">
        <v>150</v>
      </c>
      <c r="E11" s="345" t="s">
        <v>117</v>
      </c>
      <c r="F11" s="127"/>
      <c r="G11" s="350" t="s">
        <v>151</v>
      </c>
      <c r="H11" s="351"/>
      <c r="I11" s="351"/>
      <c r="J11" s="352"/>
      <c r="K11" s="127"/>
      <c r="L11" s="466" t="s">
        <v>152</v>
      </c>
      <c r="M11" s="467"/>
      <c r="N11" s="467"/>
      <c r="O11" s="468"/>
      <c r="P11" s="127"/>
      <c r="Q11" s="350" t="s">
        <v>153</v>
      </c>
      <c r="R11" s="351"/>
      <c r="S11" s="351"/>
      <c r="T11" s="352"/>
      <c r="U11" s="127"/>
      <c r="V11" s="350" t="s">
        <v>154</v>
      </c>
      <c r="W11" s="351"/>
      <c r="X11" s="351"/>
      <c r="Y11" s="352"/>
      <c r="Z11" s="40"/>
      <c r="AA11" s="40"/>
      <c r="AB11" s="40"/>
      <c r="AC11" s="40"/>
    </row>
    <row r="12" spans="2:30" ht="30.6" customHeight="1" x14ac:dyDescent="0.25">
      <c r="B12" s="343"/>
      <c r="C12" s="344"/>
      <c r="D12" s="343"/>
      <c r="E12" s="345"/>
      <c r="F12" s="127"/>
      <c r="G12" s="112" t="s">
        <v>662</v>
      </c>
      <c r="H12" s="112" t="s">
        <v>155</v>
      </c>
      <c r="I12" s="112" t="s">
        <v>156</v>
      </c>
      <c r="J12" s="112" t="s">
        <v>157</v>
      </c>
      <c r="K12" s="128"/>
      <c r="L12" s="112" t="s">
        <v>662</v>
      </c>
      <c r="M12" s="112" t="s">
        <v>155</v>
      </c>
      <c r="N12" s="80" t="s">
        <v>156</v>
      </c>
      <c r="O12" s="80" t="s">
        <v>157</v>
      </c>
      <c r="P12" s="128"/>
      <c r="Q12" s="80" t="s">
        <v>662</v>
      </c>
      <c r="R12" s="80" t="s">
        <v>155</v>
      </c>
      <c r="S12" s="80" t="s">
        <v>156</v>
      </c>
      <c r="T12" s="80" t="s">
        <v>157</v>
      </c>
      <c r="U12" s="128"/>
      <c r="V12" s="80" t="s">
        <v>662</v>
      </c>
      <c r="W12" s="80" t="s">
        <v>155</v>
      </c>
      <c r="X12" s="80" t="s">
        <v>156</v>
      </c>
      <c r="Y12" s="80" t="s">
        <v>157</v>
      </c>
      <c r="Z12" s="40"/>
      <c r="AA12" s="40"/>
      <c r="AB12" s="40"/>
      <c r="AC12" s="40"/>
      <c r="AD12" s="40"/>
    </row>
    <row r="13" spans="2:30" x14ac:dyDescent="0.25">
      <c r="B13" s="337">
        <v>1</v>
      </c>
      <c r="C13" s="338" t="s">
        <v>158</v>
      </c>
      <c r="D13" s="53" t="s">
        <v>159</v>
      </c>
      <c r="E13" s="339">
        <v>6144</v>
      </c>
      <c r="F13" s="188"/>
      <c r="G13" s="464"/>
      <c r="H13" s="465"/>
      <c r="I13" s="464"/>
      <c r="J13" s="464"/>
      <c r="K13" s="221"/>
      <c r="L13" s="464"/>
      <c r="M13" s="465"/>
      <c r="N13" s="464"/>
      <c r="O13" s="464"/>
      <c r="P13" s="221"/>
      <c r="Q13" s="464"/>
      <c r="R13" s="465"/>
      <c r="S13" s="464"/>
      <c r="T13" s="464"/>
      <c r="U13" s="221"/>
      <c r="V13" s="464"/>
      <c r="W13" s="465"/>
      <c r="X13" s="464"/>
      <c r="Y13" s="464"/>
      <c r="Z13" s="40"/>
      <c r="AA13" s="40"/>
      <c r="AB13" s="40"/>
      <c r="AC13" s="40"/>
      <c r="AD13" s="40"/>
    </row>
    <row r="14" spans="2:30" x14ac:dyDescent="0.25">
      <c r="B14" s="337"/>
      <c r="C14" s="338"/>
      <c r="D14" s="53" t="s">
        <v>160</v>
      </c>
      <c r="E14" s="339"/>
      <c r="F14" s="188"/>
      <c r="G14" s="464"/>
      <c r="H14" s="465"/>
      <c r="I14" s="464"/>
      <c r="J14" s="464"/>
      <c r="K14" s="221"/>
      <c r="L14" s="464"/>
      <c r="M14" s="465"/>
      <c r="N14" s="464"/>
      <c r="O14" s="464"/>
      <c r="P14" s="221"/>
      <c r="Q14" s="464"/>
      <c r="R14" s="465"/>
      <c r="S14" s="464"/>
      <c r="T14" s="464"/>
      <c r="U14" s="221"/>
      <c r="V14" s="464"/>
      <c r="W14" s="465"/>
      <c r="X14" s="464"/>
      <c r="Y14" s="464"/>
      <c r="Z14" s="40"/>
      <c r="AA14" s="40"/>
      <c r="AB14" s="40"/>
      <c r="AC14" s="40"/>
      <c r="AD14" s="40"/>
    </row>
    <row r="15" spans="2:30" x14ac:dyDescent="0.25">
      <c r="B15" s="337">
        <v>2</v>
      </c>
      <c r="C15" s="338" t="s">
        <v>161</v>
      </c>
      <c r="D15" s="53" t="s">
        <v>159</v>
      </c>
      <c r="E15" s="342">
        <v>6144</v>
      </c>
      <c r="F15" s="469"/>
      <c r="G15" s="464"/>
      <c r="H15" s="465"/>
      <c r="I15" s="464"/>
      <c r="J15" s="464"/>
      <c r="K15" s="221"/>
      <c r="L15" s="464"/>
      <c r="M15" s="465"/>
      <c r="N15" s="464"/>
      <c r="O15" s="464"/>
      <c r="P15" s="221"/>
      <c r="Q15" s="464"/>
      <c r="R15" s="465"/>
      <c r="S15" s="464"/>
      <c r="T15" s="464"/>
      <c r="U15" s="221"/>
      <c r="V15" s="464"/>
      <c r="W15" s="465"/>
      <c r="X15" s="464"/>
      <c r="Y15" s="464"/>
    </row>
    <row r="16" spans="2:30" x14ac:dyDescent="0.25">
      <c r="B16" s="337"/>
      <c r="C16" s="338"/>
      <c r="D16" s="53" t="s">
        <v>160</v>
      </c>
      <c r="E16" s="342"/>
      <c r="F16" s="469"/>
      <c r="G16" s="464"/>
      <c r="H16" s="465"/>
      <c r="I16" s="464"/>
      <c r="J16" s="464"/>
      <c r="K16" s="221"/>
      <c r="L16" s="464"/>
      <c r="M16" s="465"/>
      <c r="N16" s="464"/>
      <c r="O16" s="464"/>
      <c r="P16" s="221"/>
      <c r="Q16" s="464"/>
      <c r="R16" s="465"/>
      <c r="S16" s="464"/>
      <c r="T16" s="464"/>
      <c r="U16" s="221"/>
      <c r="V16" s="464"/>
      <c r="W16" s="465"/>
      <c r="X16" s="464"/>
      <c r="Y16" s="464"/>
    </row>
    <row r="17" spans="2:30" x14ac:dyDescent="0.25">
      <c r="B17" s="337">
        <v>3</v>
      </c>
      <c r="C17" s="338" t="s">
        <v>162</v>
      </c>
      <c r="D17" s="53" t="s">
        <v>159</v>
      </c>
      <c r="E17" s="342">
        <v>6144</v>
      </c>
      <c r="F17" s="469"/>
      <c r="G17" s="464"/>
      <c r="H17" s="465"/>
      <c r="I17" s="464"/>
      <c r="J17" s="464"/>
      <c r="K17" s="221"/>
      <c r="L17" s="464"/>
      <c r="M17" s="465"/>
      <c r="N17" s="464"/>
      <c r="O17" s="464"/>
      <c r="P17" s="221"/>
      <c r="Q17" s="464"/>
      <c r="R17" s="465"/>
      <c r="S17" s="464"/>
      <c r="T17" s="464"/>
      <c r="U17" s="221"/>
      <c r="V17" s="464"/>
      <c r="W17" s="465"/>
      <c r="X17" s="464"/>
      <c r="Y17" s="464"/>
    </row>
    <row r="18" spans="2:30" x14ac:dyDescent="0.25">
      <c r="B18" s="337"/>
      <c r="C18" s="338"/>
      <c r="D18" s="53" t="s">
        <v>160</v>
      </c>
      <c r="E18" s="342"/>
      <c r="F18" s="469"/>
      <c r="G18" s="464"/>
      <c r="H18" s="465"/>
      <c r="I18" s="464"/>
      <c r="J18" s="464"/>
      <c r="K18" s="221"/>
      <c r="L18" s="464"/>
      <c r="M18" s="465"/>
      <c r="N18" s="464"/>
      <c r="O18" s="464"/>
      <c r="P18" s="221"/>
      <c r="Q18" s="464"/>
      <c r="R18" s="465"/>
      <c r="S18" s="464"/>
      <c r="T18" s="464"/>
      <c r="U18" s="221"/>
      <c r="V18" s="464"/>
      <c r="W18" s="465"/>
      <c r="X18" s="464"/>
      <c r="Y18" s="464"/>
    </row>
    <row r="19" spans="2:30" x14ac:dyDescent="0.25">
      <c r="B19" s="337">
        <v>4</v>
      </c>
      <c r="C19" s="338" t="s">
        <v>163</v>
      </c>
      <c r="D19" s="53" t="s">
        <v>159</v>
      </c>
      <c r="E19" s="339">
        <v>6144</v>
      </c>
      <c r="F19" s="188"/>
      <c r="G19" s="464"/>
      <c r="H19" s="465"/>
      <c r="I19" s="464"/>
      <c r="J19" s="464"/>
      <c r="K19" s="221"/>
      <c r="L19" s="464"/>
      <c r="M19" s="465"/>
      <c r="N19" s="464"/>
      <c r="O19" s="464"/>
      <c r="P19" s="221"/>
      <c r="Q19" s="464"/>
      <c r="R19" s="465"/>
      <c r="S19" s="464"/>
      <c r="T19" s="464"/>
      <c r="U19" s="221"/>
      <c r="V19" s="464"/>
      <c r="W19" s="465"/>
      <c r="X19" s="464"/>
      <c r="Y19" s="464"/>
      <c r="Z19" s="40"/>
      <c r="AA19" s="40"/>
      <c r="AB19" s="40"/>
      <c r="AC19" s="40"/>
      <c r="AD19" s="40"/>
    </row>
    <row r="20" spans="2:30" x14ac:dyDescent="0.25">
      <c r="B20" s="337"/>
      <c r="C20" s="338"/>
      <c r="D20" s="53" t="s">
        <v>160</v>
      </c>
      <c r="E20" s="339"/>
      <c r="F20" s="188"/>
      <c r="G20" s="464"/>
      <c r="H20" s="465"/>
      <c r="I20" s="464"/>
      <c r="J20" s="464"/>
      <c r="K20" s="221"/>
      <c r="L20" s="464"/>
      <c r="M20" s="465"/>
      <c r="N20" s="464"/>
      <c r="O20" s="464"/>
      <c r="P20" s="221"/>
      <c r="Q20" s="464"/>
      <c r="R20" s="465"/>
      <c r="S20" s="464"/>
      <c r="T20" s="464"/>
      <c r="U20" s="221"/>
      <c r="V20" s="464"/>
      <c r="W20" s="465"/>
      <c r="X20" s="464"/>
      <c r="Y20" s="464"/>
      <c r="Z20" s="40"/>
      <c r="AA20" s="40"/>
      <c r="AB20" s="40"/>
      <c r="AC20" s="40"/>
      <c r="AD20" s="40"/>
    </row>
    <row r="21" spans="2:30" x14ac:dyDescent="0.25">
      <c r="B21" s="337">
        <v>5</v>
      </c>
      <c r="C21" s="338" t="s">
        <v>164</v>
      </c>
      <c r="D21" s="53" t="s">
        <v>159</v>
      </c>
      <c r="E21" s="339">
        <v>6144</v>
      </c>
      <c r="F21" s="188"/>
      <c r="G21" s="464"/>
      <c r="H21" s="465"/>
      <c r="I21" s="464"/>
      <c r="J21" s="464"/>
      <c r="K21" s="221"/>
      <c r="L21" s="464"/>
      <c r="M21" s="465"/>
      <c r="N21" s="464"/>
      <c r="O21" s="464"/>
      <c r="P21" s="221"/>
      <c r="Q21" s="464"/>
      <c r="R21" s="465"/>
      <c r="S21" s="464"/>
      <c r="T21" s="464"/>
      <c r="U21" s="221"/>
      <c r="V21" s="464"/>
      <c r="W21" s="465"/>
      <c r="X21" s="464"/>
      <c r="Y21" s="464"/>
      <c r="Z21" s="40"/>
      <c r="AA21" s="40"/>
      <c r="AB21" s="40"/>
      <c r="AC21" s="40"/>
      <c r="AD21" s="40"/>
    </row>
    <row r="22" spans="2:30" x14ac:dyDescent="0.25">
      <c r="B22" s="337"/>
      <c r="C22" s="338"/>
      <c r="D22" s="53" t="s">
        <v>160</v>
      </c>
      <c r="E22" s="339"/>
      <c r="F22" s="188"/>
      <c r="G22" s="464"/>
      <c r="H22" s="465"/>
      <c r="I22" s="464"/>
      <c r="J22" s="464"/>
      <c r="K22" s="221"/>
      <c r="L22" s="464"/>
      <c r="M22" s="465"/>
      <c r="N22" s="464"/>
      <c r="O22" s="464"/>
      <c r="P22" s="221"/>
      <c r="Q22" s="464"/>
      <c r="R22" s="465"/>
      <c r="S22" s="464"/>
      <c r="T22" s="464"/>
      <c r="U22" s="221"/>
      <c r="V22" s="464"/>
      <c r="W22" s="465"/>
      <c r="X22" s="464"/>
      <c r="Y22" s="464"/>
      <c r="Z22" s="40"/>
      <c r="AA22" s="40"/>
      <c r="AB22" s="40"/>
      <c r="AC22" s="40"/>
      <c r="AD22" s="40"/>
    </row>
    <row r="23" spans="2:30" x14ac:dyDescent="0.25">
      <c r="B23" s="337">
        <v>6</v>
      </c>
      <c r="C23" s="338" t="s">
        <v>165</v>
      </c>
      <c r="D23" s="53" t="s">
        <v>159</v>
      </c>
      <c r="E23" s="339">
        <v>6144</v>
      </c>
      <c r="F23" s="188"/>
      <c r="G23" s="464"/>
      <c r="H23" s="465"/>
      <c r="I23" s="464"/>
      <c r="J23" s="464"/>
      <c r="K23" s="221"/>
      <c r="L23" s="464"/>
      <c r="M23" s="465"/>
      <c r="N23" s="464"/>
      <c r="O23" s="464"/>
      <c r="P23" s="221"/>
      <c r="Q23" s="464"/>
      <c r="R23" s="465"/>
      <c r="S23" s="464"/>
      <c r="T23" s="464"/>
      <c r="U23" s="221"/>
      <c r="V23" s="464"/>
      <c r="W23" s="465"/>
      <c r="X23" s="464"/>
      <c r="Y23" s="464"/>
      <c r="Z23" s="40"/>
      <c r="AA23" s="40"/>
      <c r="AB23" s="40"/>
      <c r="AC23" s="40"/>
      <c r="AD23" s="40"/>
    </row>
    <row r="24" spans="2:30" x14ac:dyDescent="0.25">
      <c r="B24" s="337"/>
      <c r="C24" s="338"/>
      <c r="D24" s="53" t="s">
        <v>160</v>
      </c>
      <c r="E24" s="339"/>
      <c r="F24" s="188"/>
      <c r="G24" s="464"/>
      <c r="H24" s="465"/>
      <c r="I24" s="464"/>
      <c r="J24" s="464"/>
      <c r="K24" s="221"/>
      <c r="L24" s="464"/>
      <c r="M24" s="465"/>
      <c r="N24" s="464"/>
      <c r="O24" s="464"/>
      <c r="P24" s="221"/>
      <c r="Q24" s="464"/>
      <c r="R24" s="465"/>
      <c r="S24" s="464"/>
      <c r="T24" s="464"/>
      <c r="U24" s="221"/>
      <c r="V24" s="464"/>
      <c r="W24" s="465"/>
      <c r="X24" s="464"/>
      <c r="Y24" s="464"/>
      <c r="Z24" s="40"/>
      <c r="AA24" s="40"/>
      <c r="AB24" s="40"/>
      <c r="AC24" s="40"/>
      <c r="AD24" s="40"/>
    </row>
    <row r="25" spans="2:30" x14ac:dyDescent="0.25">
      <c r="B25" s="337">
        <v>7</v>
      </c>
      <c r="C25" s="338" t="s">
        <v>166</v>
      </c>
      <c r="D25" s="53" t="s">
        <v>159</v>
      </c>
      <c r="E25" s="339">
        <v>6144</v>
      </c>
      <c r="F25" s="188"/>
      <c r="G25" s="464"/>
      <c r="H25" s="465"/>
      <c r="I25" s="464"/>
      <c r="J25" s="464"/>
      <c r="K25" s="221"/>
      <c r="L25" s="464"/>
      <c r="M25" s="465"/>
      <c r="N25" s="464"/>
      <c r="O25" s="464"/>
      <c r="P25" s="221"/>
      <c r="Q25" s="464"/>
      <c r="R25" s="465"/>
      <c r="S25" s="464"/>
      <c r="T25" s="464"/>
      <c r="U25" s="221"/>
      <c r="V25" s="464"/>
      <c r="W25" s="465"/>
      <c r="X25" s="464"/>
      <c r="Y25" s="464"/>
      <c r="Z25" s="40"/>
      <c r="AA25" s="40"/>
      <c r="AB25" s="40"/>
      <c r="AC25" s="40"/>
      <c r="AD25" s="40"/>
    </row>
    <row r="26" spans="2:30" x14ac:dyDescent="0.25">
      <c r="B26" s="337"/>
      <c r="C26" s="338"/>
      <c r="D26" s="53" t="s">
        <v>160</v>
      </c>
      <c r="E26" s="339"/>
      <c r="F26" s="188"/>
      <c r="G26" s="464"/>
      <c r="H26" s="465"/>
      <c r="I26" s="464"/>
      <c r="J26" s="464"/>
      <c r="K26" s="221"/>
      <c r="L26" s="464"/>
      <c r="M26" s="465"/>
      <c r="N26" s="464"/>
      <c r="O26" s="464"/>
      <c r="P26" s="221"/>
      <c r="Q26" s="464"/>
      <c r="R26" s="465"/>
      <c r="S26" s="464"/>
      <c r="T26" s="464"/>
      <c r="U26" s="221"/>
      <c r="V26" s="464"/>
      <c r="W26" s="465"/>
      <c r="X26" s="464"/>
      <c r="Y26" s="464"/>
      <c r="Z26" s="40"/>
      <c r="AA26" s="40"/>
      <c r="AB26" s="40"/>
      <c r="AC26" s="40"/>
      <c r="AD26" s="40"/>
    </row>
    <row r="27" spans="2:30" x14ac:dyDescent="0.25">
      <c r="B27" s="337">
        <v>8</v>
      </c>
      <c r="C27" s="338" t="s">
        <v>167</v>
      </c>
      <c r="D27" s="53" t="s">
        <v>159</v>
      </c>
      <c r="E27" s="339">
        <v>9216</v>
      </c>
      <c r="F27" s="188"/>
      <c r="G27" s="464"/>
      <c r="H27" s="465"/>
      <c r="I27" s="464"/>
      <c r="J27" s="464"/>
      <c r="K27" s="221"/>
      <c r="L27" s="464"/>
      <c r="M27" s="465"/>
      <c r="N27" s="464"/>
      <c r="O27" s="464"/>
      <c r="P27" s="221"/>
      <c r="Q27" s="464"/>
      <c r="R27" s="465"/>
      <c r="S27" s="464"/>
      <c r="T27" s="464"/>
      <c r="U27" s="221"/>
      <c r="V27" s="464"/>
      <c r="W27" s="465"/>
      <c r="X27" s="464"/>
      <c r="Y27" s="464"/>
      <c r="Z27" s="40"/>
      <c r="AA27" s="40"/>
      <c r="AB27" s="40"/>
      <c r="AC27" s="40"/>
      <c r="AD27" s="40"/>
    </row>
    <row r="28" spans="2:30" x14ac:dyDescent="0.25">
      <c r="B28" s="337"/>
      <c r="C28" s="338"/>
      <c r="D28" s="53" t="s">
        <v>160</v>
      </c>
      <c r="E28" s="339"/>
      <c r="F28" s="188"/>
      <c r="G28" s="464"/>
      <c r="H28" s="465"/>
      <c r="I28" s="464"/>
      <c r="J28" s="464"/>
      <c r="K28" s="221"/>
      <c r="L28" s="464"/>
      <c r="M28" s="465"/>
      <c r="N28" s="464"/>
      <c r="O28" s="464"/>
      <c r="P28" s="221"/>
      <c r="Q28" s="464"/>
      <c r="R28" s="465"/>
      <c r="S28" s="464"/>
      <c r="T28" s="464"/>
      <c r="U28" s="221"/>
      <c r="V28" s="464"/>
      <c r="W28" s="465"/>
      <c r="X28" s="464"/>
      <c r="Y28" s="464"/>
      <c r="Z28" s="40"/>
      <c r="AA28" s="40"/>
      <c r="AB28" s="40"/>
      <c r="AC28" s="40"/>
      <c r="AD28" s="40"/>
    </row>
    <row r="29" spans="2:30" x14ac:dyDescent="0.25">
      <c r="B29" s="337">
        <v>9</v>
      </c>
      <c r="C29" s="338" t="s">
        <v>168</v>
      </c>
      <c r="D29" s="53" t="s">
        <v>159</v>
      </c>
      <c r="E29" s="339">
        <v>6144</v>
      </c>
      <c r="F29" s="188"/>
      <c r="G29" s="464"/>
      <c r="H29" s="464"/>
      <c r="I29" s="464"/>
      <c r="J29" s="464"/>
      <c r="K29" s="221"/>
      <c r="L29" s="464"/>
      <c r="M29" s="464"/>
      <c r="N29" s="464"/>
      <c r="O29" s="464"/>
      <c r="P29" s="221"/>
      <c r="Q29" s="464"/>
      <c r="R29" s="464"/>
      <c r="S29" s="464"/>
      <c r="T29" s="464"/>
      <c r="U29" s="221"/>
      <c r="V29" s="464"/>
      <c r="W29" s="464"/>
      <c r="X29" s="464"/>
      <c r="Y29" s="464"/>
      <c r="Z29" s="40"/>
      <c r="AA29" s="40"/>
      <c r="AB29" s="40"/>
      <c r="AC29" s="40"/>
      <c r="AD29" s="40"/>
    </row>
    <row r="30" spans="2:30" x14ac:dyDescent="0.25">
      <c r="B30" s="337"/>
      <c r="C30" s="338"/>
      <c r="D30" s="53" t="s">
        <v>160</v>
      </c>
      <c r="E30" s="339"/>
      <c r="F30" s="188"/>
      <c r="G30" s="464"/>
      <c r="H30" s="464"/>
      <c r="I30" s="464"/>
      <c r="J30" s="464"/>
      <c r="K30" s="221"/>
      <c r="L30" s="464"/>
      <c r="M30" s="464"/>
      <c r="N30" s="464"/>
      <c r="O30" s="464"/>
      <c r="P30" s="221"/>
      <c r="Q30" s="464"/>
      <c r="R30" s="464"/>
      <c r="S30" s="464"/>
      <c r="T30" s="464"/>
      <c r="U30" s="221"/>
      <c r="V30" s="464"/>
      <c r="W30" s="464"/>
      <c r="X30" s="464"/>
      <c r="Y30" s="464"/>
      <c r="Z30" s="40"/>
      <c r="AA30" s="40"/>
      <c r="AB30" s="40"/>
      <c r="AC30" s="40"/>
      <c r="AD30" s="40"/>
    </row>
    <row r="31" spans="2:30" x14ac:dyDescent="0.25">
      <c r="B31" s="337">
        <v>10</v>
      </c>
      <c r="C31" s="338" t="s">
        <v>169</v>
      </c>
      <c r="D31" s="53" t="s">
        <v>159</v>
      </c>
      <c r="E31" s="339">
        <v>6144</v>
      </c>
      <c r="F31" s="188"/>
      <c r="G31" s="464"/>
      <c r="H31" s="464"/>
      <c r="I31" s="464"/>
      <c r="J31" s="464"/>
      <c r="K31" s="221"/>
      <c r="L31" s="464"/>
      <c r="M31" s="464"/>
      <c r="N31" s="464"/>
      <c r="O31" s="464"/>
      <c r="P31" s="221"/>
      <c r="Q31" s="464"/>
      <c r="R31" s="464"/>
      <c r="S31" s="464"/>
      <c r="T31" s="464"/>
      <c r="U31" s="221"/>
      <c r="V31" s="464"/>
      <c r="W31" s="464"/>
      <c r="X31" s="464"/>
      <c r="Y31" s="464"/>
      <c r="Z31" s="40"/>
      <c r="AA31" s="40"/>
      <c r="AB31" s="40"/>
      <c r="AC31" s="40"/>
      <c r="AD31" s="40"/>
    </row>
    <row r="32" spans="2:30" x14ac:dyDescent="0.25">
      <c r="B32" s="337"/>
      <c r="C32" s="338"/>
      <c r="D32" s="53" t="s">
        <v>160</v>
      </c>
      <c r="E32" s="339"/>
      <c r="F32" s="188"/>
      <c r="G32" s="464"/>
      <c r="H32" s="464"/>
      <c r="I32" s="464"/>
      <c r="J32" s="464"/>
      <c r="K32" s="221"/>
      <c r="L32" s="464"/>
      <c r="M32" s="464"/>
      <c r="N32" s="464"/>
      <c r="O32" s="464"/>
      <c r="P32" s="221"/>
      <c r="Q32" s="464"/>
      <c r="R32" s="464"/>
      <c r="S32" s="464"/>
      <c r="T32" s="464"/>
      <c r="U32" s="221"/>
      <c r="V32" s="464"/>
      <c r="W32" s="464"/>
      <c r="X32" s="464"/>
      <c r="Y32" s="464"/>
      <c r="Z32" s="40"/>
      <c r="AA32" s="40"/>
      <c r="AB32" s="40"/>
      <c r="AC32" s="40"/>
      <c r="AD32" s="40"/>
    </row>
    <row r="33" spans="2:30" x14ac:dyDescent="0.25">
      <c r="B33" s="337">
        <v>11</v>
      </c>
      <c r="C33" s="338" t="s">
        <v>170</v>
      </c>
      <c r="D33" s="53" t="s">
        <v>159</v>
      </c>
      <c r="E33" s="339">
        <v>6144</v>
      </c>
      <c r="F33" s="188"/>
      <c r="G33" s="464"/>
      <c r="H33" s="464"/>
      <c r="I33" s="464"/>
      <c r="J33" s="464"/>
      <c r="K33" s="221"/>
      <c r="L33" s="464"/>
      <c r="M33" s="464"/>
      <c r="N33" s="464"/>
      <c r="O33" s="464"/>
      <c r="P33" s="221"/>
      <c r="Q33" s="464"/>
      <c r="R33" s="464"/>
      <c r="S33" s="464"/>
      <c r="T33" s="464"/>
      <c r="U33" s="221"/>
      <c r="V33" s="464"/>
      <c r="W33" s="464"/>
      <c r="X33" s="464"/>
      <c r="Y33" s="464"/>
      <c r="Z33" s="40"/>
      <c r="AA33" s="40"/>
      <c r="AB33" s="40"/>
      <c r="AC33" s="40"/>
      <c r="AD33" s="40"/>
    </row>
    <row r="34" spans="2:30" x14ac:dyDescent="0.25">
      <c r="B34" s="337"/>
      <c r="C34" s="338"/>
      <c r="D34" s="53" t="s">
        <v>160</v>
      </c>
      <c r="E34" s="339"/>
      <c r="F34" s="188"/>
      <c r="G34" s="464"/>
      <c r="H34" s="464"/>
      <c r="I34" s="464"/>
      <c r="J34" s="464"/>
      <c r="K34" s="221"/>
      <c r="L34" s="464"/>
      <c r="M34" s="464"/>
      <c r="N34" s="464"/>
      <c r="O34" s="464"/>
      <c r="P34" s="221"/>
      <c r="Q34" s="464"/>
      <c r="R34" s="464"/>
      <c r="S34" s="464"/>
      <c r="T34" s="464"/>
      <c r="U34" s="221"/>
      <c r="V34" s="464"/>
      <c r="W34" s="464"/>
      <c r="X34" s="464"/>
      <c r="Y34" s="464"/>
      <c r="Z34" s="40"/>
      <c r="AA34" s="40"/>
      <c r="AB34" s="40"/>
      <c r="AC34" s="40"/>
      <c r="AD34" s="40"/>
    </row>
    <row r="35" spans="2:30" x14ac:dyDescent="0.25">
      <c r="B35" s="337">
        <v>12</v>
      </c>
      <c r="C35" s="338" t="s">
        <v>171</v>
      </c>
      <c r="D35" s="53" t="s">
        <v>159</v>
      </c>
      <c r="E35" s="339">
        <v>6144</v>
      </c>
      <c r="F35" s="188"/>
      <c r="G35" s="464"/>
      <c r="H35" s="464"/>
      <c r="I35" s="464"/>
      <c r="J35" s="464"/>
      <c r="K35" s="221"/>
      <c r="L35" s="464"/>
      <c r="M35" s="464"/>
      <c r="N35" s="464"/>
      <c r="O35" s="464"/>
      <c r="P35" s="221"/>
      <c r="Q35" s="464"/>
      <c r="R35" s="464"/>
      <c r="S35" s="464"/>
      <c r="T35" s="464"/>
      <c r="U35" s="221"/>
      <c r="V35" s="464"/>
      <c r="W35" s="464"/>
      <c r="X35" s="464"/>
      <c r="Y35" s="464"/>
      <c r="Z35" s="40"/>
      <c r="AA35" s="40"/>
      <c r="AB35" s="40"/>
      <c r="AC35" s="40"/>
      <c r="AD35" s="40"/>
    </row>
    <row r="36" spans="2:30" x14ac:dyDescent="0.25">
      <c r="B36" s="337"/>
      <c r="C36" s="338"/>
      <c r="D36" s="53" t="s">
        <v>160</v>
      </c>
      <c r="E36" s="339"/>
      <c r="F36" s="188"/>
      <c r="G36" s="464"/>
      <c r="H36" s="464"/>
      <c r="I36" s="464"/>
      <c r="J36" s="464"/>
      <c r="K36" s="221"/>
      <c r="L36" s="464"/>
      <c r="M36" s="464"/>
      <c r="N36" s="464"/>
      <c r="O36" s="464"/>
      <c r="P36" s="221"/>
      <c r="Q36" s="464"/>
      <c r="R36" s="464"/>
      <c r="S36" s="464"/>
      <c r="T36" s="464"/>
      <c r="U36" s="221"/>
      <c r="V36" s="464"/>
      <c r="W36" s="464"/>
      <c r="X36" s="464"/>
      <c r="Y36" s="464"/>
      <c r="Z36" s="40"/>
      <c r="AA36" s="40"/>
      <c r="AB36" s="40"/>
      <c r="AC36" s="40"/>
      <c r="AD36" s="40"/>
    </row>
    <row r="37" spans="2:30" x14ac:dyDescent="0.25">
      <c r="B37" s="337">
        <v>13</v>
      </c>
      <c r="C37" s="338" t="s">
        <v>172</v>
      </c>
      <c r="D37" s="53" t="s">
        <v>159</v>
      </c>
      <c r="E37" s="339">
        <v>6144</v>
      </c>
      <c r="F37" s="188"/>
      <c r="G37" s="464"/>
      <c r="H37" s="464"/>
      <c r="I37" s="464"/>
      <c r="J37" s="464"/>
      <c r="K37" s="221"/>
      <c r="L37" s="464"/>
      <c r="M37" s="464"/>
      <c r="N37" s="464"/>
      <c r="O37" s="464"/>
      <c r="P37" s="221"/>
      <c r="Q37" s="464"/>
      <c r="R37" s="464"/>
      <c r="S37" s="464"/>
      <c r="T37" s="464"/>
      <c r="U37" s="221"/>
      <c r="V37" s="464"/>
      <c r="W37" s="464"/>
      <c r="X37" s="464"/>
      <c r="Y37" s="464"/>
      <c r="Z37" s="40"/>
      <c r="AA37" s="40"/>
      <c r="AB37" s="40"/>
      <c r="AC37" s="40"/>
      <c r="AD37" s="40"/>
    </row>
    <row r="38" spans="2:30" x14ac:dyDescent="0.25">
      <c r="B38" s="337"/>
      <c r="C38" s="338"/>
      <c r="D38" s="53" t="s">
        <v>160</v>
      </c>
      <c r="E38" s="339"/>
      <c r="F38" s="188"/>
      <c r="G38" s="464"/>
      <c r="H38" s="464"/>
      <c r="I38" s="464"/>
      <c r="J38" s="464"/>
      <c r="K38" s="221"/>
      <c r="L38" s="464"/>
      <c r="M38" s="464"/>
      <c r="N38" s="464"/>
      <c r="O38" s="464"/>
      <c r="P38" s="221"/>
      <c r="Q38" s="464"/>
      <c r="R38" s="464"/>
      <c r="S38" s="464"/>
      <c r="T38" s="464"/>
      <c r="U38" s="221"/>
      <c r="V38" s="464"/>
      <c r="W38" s="464"/>
      <c r="X38" s="464"/>
      <c r="Y38" s="464"/>
      <c r="Z38" s="40"/>
      <c r="AA38" s="40"/>
      <c r="AB38" s="40"/>
      <c r="AC38" s="40"/>
      <c r="AD38" s="40"/>
    </row>
    <row r="39" spans="2:30" x14ac:dyDescent="0.25">
      <c r="B39" s="337">
        <v>14</v>
      </c>
      <c r="C39" s="338" t="s">
        <v>173</v>
      </c>
      <c r="D39" s="53" t="s">
        <v>159</v>
      </c>
      <c r="E39" s="342">
        <v>6144</v>
      </c>
      <c r="F39" s="469"/>
      <c r="G39" s="464"/>
      <c r="H39" s="464"/>
      <c r="I39" s="464"/>
      <c r="J39" s="464"/>
      <c r="K39" s="221"/>
      <c r="L39" s="464"/>
      <c r="M39" s="464"/>
      <c r="N39" s="464"/>
      <c r="O39" s="464"/>
      <c r="P39" s="470"/>
      <c r="Q39" s="464"/>
      <c r="R39" s="464"/>
      <c r="S39" s="464"/>
      <c r="T39" s="464"/>
      <c r="U39" s="470"/>
      <c r="V39" s="464"/>
      <c r="W39" s="464"/>
      <c r="X39" s="464"/>
      <c r="Y39" s="464"/>
    </row>
    <row r="40" spans="2:30" x14ac:dyDescent="0.25">
      <c r="B40" s="337"/>
      <c r="C40" s="338"/>
      <c r="D40" s="53" t="s">
        <v>160</v>
      </c>
      <c r="E40" s="342"/>
      <c r="F40" s="469"/>
      <c r="G40" s="464"/>
      <c r="H40" s="464"/>
      <c r="I40" s="464"/>
      <c r="J40" s="464"/>
      <c r="K40" s="221"/>
      <c r="L40" s="464"/>
      <c r="M40" s="464"/>
      <c r="N40" s="464"/>
      <c r="O40" s="464"/>
      <c r="P40" s="470"/>
      <c r="Q40" s="464"/>
      <c r="R40" s="464"/>
      <c r="S40" s="464"/>
      <c r="T40" s="464"/>
      <c r="U40" s="470"/>
      <c r="V40" s="464"/>
      <c r="W40" s="464"/>
      <c r="X40" s="464"/>
      <c r="Y40" s="464"/>
    </row>
    <row r="41" spans="2:30" x14ac:dyDescent="0.25">
      <c r="B41" s="337">
        <v>15</v>
      </c>
      <c r="C41" s="338" t="s">
        <v>174</v>
      </c>
      <c r="D41" s="53" t="s">
        <v>159</v>
      </c>
      <c r="E41" s="339">
        <v>6144</v>
      </c>
      <c r="F41" s="188"/>
      <c r="G41" s="464"/>
      <c r="H41" s="465"/>
      <c r="I41" s="464"/>
      <c r="J41" s="464"/>
      <c r="K41" s="221"/>
      <c r="L41" s="464"/>
      <c r="M41" s="465"/>
      <c r="N41" s="464"/>
      <c r="O41" s="464"/>
      <c r="P41" s="470"/>
      <c r="Q41" s="464"/>
      <c r="R41" s="465"/>
      <c r="S41" s="464"/>
      <c r="T41" s="464"/>
      <c r="U41" s="470"/>
      <c r="V41" s="464"/>
      <c r="W41" s="465"/>
      <c r="X41" s="464"/>
      <c r="Y41" s="464"/>
      <c r="Z41" s="40"/>
      <c r="AA41" s="40"/>
      <c r="AB41" s="40"/>
      <c r="AC41" s="40"/>
      <c r="AD41" s="40"/>
    </row>
    <row r="42" spans="2:30" x14ac:dyDescent="0.25">
      <c r="B42" s="337"/>
      <c r="C42" s="338"/>
      <c r="D42" s="53" t="s">
        <v>160</v>
      </c>
      <c r="E42" s="339"/>
      <c r="F42" s="188"/>
      <c r="G42" s="464"/>
      <c r="H42" s="465"/>
      <c r="I42" s="464"/>
      <c r="J42" s="464"/>
      <c r="K42" s="221"/>
      <c r="L42" s="464"/>
      <c r="M42" s="465"/>
      <c r="N42" s="464"/>
      <c r="O42" s="464"/>
      <c r="P42" s="470"/>
      <c r="Q42" s="464"/>
      <c r="R42" s="465"/>
      <c r="S42" s="464"/>
      <c r="T42" s="464"/>
      <c r="U42" s="470"/>
      <c r="V42" s="464"/>
      <c r="W42" s="465"/>
      <c r="X42" s="464"/>
      <c r="Y42" s="464"/>
      <c r="Z42" s="40"/>
      <c r="AA42" s="40"/>
      <c r="AB42" s="40"/>
      <c r="AC42" s="40"/>
      <c r="AD42" s="40"/>
    </row>
    <row r="43" spans="2:30" x14ac:dyDescent="0.25">
      <c r="B43" s="337">
        <v>16</v>
      </c>
      <c r="C43" s="338" t="s">
        <v>175</v>
      </c>
      <c r="D43" s="53" t="s">
        <v>159</v>
      </c>
      <c r="E43" s="339">
        <v>6144</v>
      </c>
      <c r="F43" s="188"/>
      <c r="G43" s="464"/>
      <c r="H43" s="465"/>
      <c r="I43" s="464"/>
      <c r="J43" s="464"/>
      <c r="K43" s="221"/>
      <c r="L43" s="464"/>
      <c r="M43" s="465"/>
      <c r="N43" s="464"/>
      <c r="O43" s="464"/>
      <c r="P43" s="470"/>
      <c r="Q43" s="464"/>
      <c r="R43" s="465"/>
      <c r="S43" s="464"/>
      <c r="T43" s="464"/>
      <c r="U43" s="470"/>
      <c r="V43" s="464"/>
      <c r="W43" s="465"/>
      <c r="X43" s="464"/>
      <c r="Y43" s="464"/>
      <c r="Z43" s="40"/>
      <c r="AA43" s="40"/>
      <c r="AB43" s="40"/>
      <c r="AC43" s="40"/>
      <c r="AD43" s="40"/>
    </row>
    <row r="44" spans="2:30" x14ac:dyDescent="0.25">
      <c r="B44" s="337"/>
      <c r="C44" s="338"/>
      <c r="D44" s="53" t="s">
        <v>160</v>
      </c>
      <c r="E44" s="339"/>
      <c r="F44" s="188"/>
      <c r="G44" s="464"/>
      <c r="H44" s="465"/>
      <c r="I44" s="464"/>
      <c r="J44" s="464"/>
      <c r="K44" s="221"/>
      <c r="L44" s="464"/>
      <c r="M44" s="465"/>
      <c r="N44" s="464"/>
      <c r="O44" s="464"/>
      <c r="P44" s="221"/>
      <c r="Q44" s="464"/>
      <c r="R44" s="465"/>
      <c r="S44" s="464"/>
      <c r="T44" s="464"/>
      <c r="U44" s="221"/>
      <c r="V44" s="464"/>
      <c r="W44" s="465"/>
      <c r="X44" s="464"/>
      <c r="Y44" s="464"/>
      <c r="Z44" s="40"/>
      <c r="AA44" s="40"/>
      <c r="AB44" s="40"/>
      <c r="AC44" s="40"/>
      <c r="AD44" s="40"/>
    </row>
    <row r="45" spans="2:30" x14ac:dyDescent="0.25">
      <c r="B45" s="337">
        <v>17</v>
      </c>
      <c r="C45" s="338" t="s">
        <v>176</v>
      </c>
      <c r="D45" s="53" t="s">
        <v>159</v>
      </c>
      <c r="E45" s="339">
        <v>30720</v>
      </c>
      <c r="F45" s="188"/>
      <c r="G45" s="464"/>
      <c r="H45" s="464"/>
      <c r="I45" s="464"/>
      <c r="J45" s="464"/>
      <c r="K45" s="221"/>
      <c r="L45" s="464"/>
      <c r="M45" s="464"/>
      <c r="N45" s="464"/>
      <c r="O45" s="464"/>
      <c r="P45" s="221"/>
      <c r="Q45" s="464"/>
      <c r="R45" s="464"/>
      <c r="S45" s="464"/>
      <c r="T45" s="464"/>
      <c r="U45" s="221"/>
      <c r="V45" s="464"/>
      <c r="W45" s="464"/>
      <c r="X45" s="464"/>
      <c r="Y45" s="464"/>
      <c r="Z45" s="40"/>
      <c r="AA45" s="40"/>
      <c r="AB45" s="40"/>
      <c r="AC45" s="40"/>
      <c r="AD45" s="40"/>
    </row>
    <row r="46" spans="2:30" x14ac:dyDescent="0.25">
      <c r="B46" s="337"/>
      <c r="C46" s="338"/>
      <c r="D46" s="53" t="s">
        <v>160</v>
      </c>
      <c r="E46" s="339"/>
      <c r="F46" s="188"/>
      <c r="G46" s="464"/>
      <c r="H46" s="464"/>
      <c r="I46" s="464"/>
      <c r="J46" s="464"/>
      <c r="K46" s="221"/>
      <c r="L46" s="464"/>
      <c r="M46" s="464"/>
      <c r="N46" s="464"/>
      <c r="O46" s="464"/>
      <c r="P46" s="221"/>
      <c r="Q46" s="464"/>
      <c r="R46" s="464"/>
      <c r="S46" s="464"/>
      <c r="T46" s="464"/>
      <c r="U46" s="221"/>
      <c r="V46" s="464"/>
      <c r="W46" s="464"/>
      <c r="X46" s="464"/>
      <c r="Y46" s="464"/>
      <c r="Z46" s="40"/>
      <c r="AA46" s="40"/>
      <c r="AB46" s="40"/>
      <c r="AC46" s="40"/>
      <c r="AD46" s="40"/>
    </row>
    <row r="47" spans="2:30" x14ac:dyDescent="0.25">
      <c r="B47" s="337">
        <v>18</v>
      </c>
      <c r="C47" s="338" t="s">
        <v>177</v>
      </c>
      <c r="D47" s="53" t="s">
        <v>159</v>
      </c>
      <c r="E47" s="339">
        <v>2048</v>
      </c>
      <c r="F47" s="188"/>
      <c r="G47" s="464"/>
      <c r="H47" s="465"/>
      <c r="I47" s="464"/>
      <c r="J47" s="464"/>
      <c r="K47" s="221"/>
      <c r="L47" s="464"/>
      <c r="M47" s="465"/>
      <c r="N47" s="464"/>
      <c r="O47" s="464"/>
      <c r="P47" s="221"/>
      <c r="Q47" s="464"/>
      <c r="R47" s="465"/>
      <c r="S47" s="464"/>
      <c r="T47" s="464"/>
      <c r="U47" s="221"/>
      <c r="V47" s="464"/>
      <c r="W47" s="465"/>
      <c r="X47" s="464"/>
      <c r="Y47" s="464"/>
      <c r="Z47" s="40"/>
      <c r="AA47" s="40"/>
      <c r="AB47" s="40"/>
      <c r="AC47" s="40"/>
      <c r="AD47" s="40"/>
    </row>
    <row r="48" spans="2:30" x14ac:dyDescent="0.25">
      <c r="B48" s="337"/>
      <c r="C48" s="338"/>
      <c r="D48" s="53" t="s">
        <v>160</v>
      </c>
      <c r="E48" s="339"/>
      <c r="F48" s="188"/>
      <c r="G48" s="464"/>
      <c r="H48" s="465"/>
      <c r="I48" s="464"/>
      <c r="J48" s="464"/>
      <c r="K48" s="221"/>
      <c r="L48" s="464"/>
      <c r="M48" s="465"/>
      <c r="N48" s="464"/>
      <c r="O48" s="464"/>
      <c r="P48" s="221"/>
      <c r="Q48" s="464"/>
      <c r="R48" s="465"/>
      <c r="S48" s="464"/>
      <c r="T48" s="464"/>
      <c r="U48" s="221"/>
      <c r="V48" s="464"/>
      <c r="W48" s="465"/>
      <c r="X48" s="464"/>
      <c r="Y48" s="464"/>
      <c r="Z48" s="40"/>
      <c r="AA48" s="40"/>
      <c r="AB48" s="40"/>
      <c r="AC48" s="40"/>
      <c r="AD48" s="40"/>
    </row>
    <row r="49" spans="2:30" x14ac:dyDescent="0.25">
      <c r="B49" s="337">
        <v>19</v>
      </c>
      <c r="C49" s="338" t="s">
        <v>178</v>
      </c>
      <c r="D49" s="53" t="s">
        <v>159</v>
      </c>
      <c r="E49" s="339">
        <v>6144</v>
      </c>
      <c r="F49" s="188"/>
      <c r="G49" s="464"/>
      <c r="H49" s="465"/>
      <c r="I49" s="464"/>
      <c r="J49" s="464"/>
      <c r="K49" s="221"/>
      <c r="L49" s="464"/>
      <c r="M49" s="465"/>
      <c r="N49" s="464"/>
      <c r="O49" s="464"/>
      <c r="P49" s="221"/>
      <c r="Q49" s="464"/>
      <c r="R49" s="465"/>
      <c r="S49" s="464"/>
      <c r="T49" s="464"/>
      <c r="U49" s="221"/>
      <c r="V49" s="464"/>
      <c r="W49" s="465"/>
      <c r="X49" s="464"/>
      <c r="Y49" s="464"/>
      <c r="Z49" s="40"/>
      <c r="AA49" s="40"/>
      <c r="AB49" s="40"/>
      <c r="AC49" s="40"/>
      <c r="AD49" s="40"/>
    </row>
    <row r="50" spans="2:30" x14ac:dyDescent="0.25">
      <c r="B50" s="337"/>
      <c r="C50" s="338"/>
      <c r="D50" s="53" t="s">
        <v>160</v>
      </c>
      <c r="E50" s="339"/>
      <c r="F50" s="188"/>
      <c r="G50" s="464"/>
      <c r="H50" s="465"/>
      <c r="I50" s="464"/>
      <c r="J50" s="464"/>
      <c r="K50" s="221"/>
      <c r="L50" s="464"/>
      <c r="M50" s="465"/>
      <c r="N50" s="464"/>
      <c r="O50" s="464"/>
      <c r="P50" s="221"/>
      <c r="Q50" s="464"/>
      <c r="R50" s="465"/>
      <c r="S50" s="464"/>
      <c r="T50" s="464"/>
      <c r="U50" s="221"/>
      <c r="V50" s="464"/>
      <c r="W50" s="465"/>
      <c r="X50" s="464"/>
      <c r="Y50" s="464"/>
      <c r="Z50" s="40"/>
      <c r="AA50" s="40"/>
      <c r="AB50" s="40"/>
      <c r="AC50" s="40"/>
      <c r="AD50" s="40"/>
    </row>
    <row r="51" spans="2:30" x14ac:dyDescent="0.25">
      <c r="B51" s="337">
        <v>20</v>
      </c>
      <c r="C51" s="338" t="s">
        <v>179</v>
      </c>
      <c r="D51" s="53" t="s">
        <v>159</v>
      </c>
      <c r="E51" s="342">
        <v>6144</v>
      </c>
      <c r="F51" s="469"/>
      <c r="G51" s="464"/>
      <c r="H51" s="465"/>
      <c r="I51" s="464"/>
      <c r="J51" s="464"/>
      <c r="K51" s="221"/>
      <c r="L51" s="464"/>
      <c r="M51" s="465"/>
      <c r="N51" s="464"/>
      <c r="O51" s="464"/>
      <c r="P51" s="221"/>
      <c r="Q51" s="464"/>
      <c r="R51" s="465"/>
      <c r="S51" s="464"/>
      <c r="T51" s="464"/>
      <c r="U51" s="470"/>
      <c r="V51" s="464"/>
      <c r="W51" s="465"/>
      <c r="X51" s="464"/>
      <c r="Y51" s="464"/>
    </row>
    <row r="52" spans="2:30" x14ac:dyDescent="0.25">
      <c r="B52" s="337"/>
      <c r="C52" s="338"/>
      <c r="D52" s="53" t="s">
        <v>160</v>
      </c>
      <c r="E52" s="342"/>
      <c r="F52" s="469"/>
      <c r="G52" s="464"/>
      <c r="H52" s="465"/>
      <c r="I52" s="464"/>
      <c r="J52" s="464"/>
      <c r="K52" s="221"/>
      <c r="L52" s="464"/>
      <c r="M52" s="465"/>
      <c r="N52" s="464"/>
      <c r="O52" s="464"/>
      <c r="P52" s="221"/>
      <c r="Q52" s="464"/>
      <c r="R52" s="465"/>
      <c r="S52" s="464"/>
      <c r="T52" s="464"/>
      <c r="U52" s="470"/>
      <c r="V52" s="464"/>
      <c r="W52" s="465"/>
      <c r="X52" s="464"/>
      <c r="Y52" s="464"/>
    </row>
    <row r="53" spans="2:30" x14ac:dyDescent="0.25">
      <c r="B53" s="337">
        <v>21</v>
      </c>
      <c r="C53" s="338" t="s">
        <v>180</v>
      </c>
      <c r="D53" s="53" t="s">
        <v>159</v>
      </c>
      <c r="E53" s="339">
        <v>6144</v>
      </c>
      <c r="F53" s="188"/>
      <c r="G53" s="464"/>
      <c r="H53" s="464"/>
      <c r="I53" s="464"/>
      <c r="J53" s="464"/>
      <c r="K53" s="221"/>
      <c r="L53" s="464"/>
      <c r="M53" s="464"/>
      <c r="N53" s="464"/>
      <c r="O53" s="464"/>
      <c r="P53" s="221"/>
      <c r="Q53" s="464"/>
      <c r="R53" s="464"/>
      <c r="S53" s="464"/>
      <c r="T53" s="464"/>
      <c r="U53" s="221"/>
      <c r="V53" s="464"/>
      <c r="W53" s="464"/>
      <c r="X53" s="464"/>
      <c r="Y53" s="464"/>
      <c r="Z53" s="40"/>
      <c r="AA53" s="40"/>
      <c r="AB53" s="40"/>
      <c r="AC53" s="40"/>
      <c r="AD53" s="40"/>
    </row>
    <row r="54" spans="2:30" x14ac:dyDescent="0.25">
      <c r="B54" s="337"/>
      <c r="C54" s="338"/>
      <c r="D54" s="53" t="s">
        <v>160</v>
      </c>
      <c r="E54" s="339"/>
      <c r="F54" s="188"/>
      <c r="G54" s="464"/>
      <c r="H54" s="464"/>
      <c r="I54" s="464"/>
      <c r="J54" s="464"/>
      <c r="K54" s="221"/>
      <c r="L54" s="464"/>
      <c r="M54" s="464"/>
      <c r="N54" s="464"/>
      <c r="O54" s="464"/>
      <c r="P54" s="221"/>
      <c r="Q54" s="464"/>
      <c r="R54" s="464"/>
      <c r="S54" s="464"/>
      <c r="T54" s="464"/>
      <c r="U54" s="221"/>
      <c r="V54" s="464"/>
      <c r="W54" s="464"/>
      <c r="X54" s="464"/>
      <c r="Y54" s="464"/>
      <c r="Z54" s="40"/>
      <c r="AA54" s="40"/>
      <c r="AB54" s="40"/>
      <c r="AC54" s="40"/>
      <c r="AD54" s="40"/>
    </row>
    <row r="55" spans="2:30" x14ac:dyDescent="0.25">
      <c r="B55" s="337">
        <v>22</v>
      </c>
      <c r="C55" s="338" t="s">
        <v>181</v>
      </c>
      <c r="D55" s="53" t="s">
        <v>159</v>
      </c>
      <c r="E55" s="339">
        <v>6144</v>
      </c>
      <c r="F55" s="188"/>
      <c r="G55" s="464"/>
      <c r="H55" s="465"/>
      <c r="I55" s="464"/>
      <c r="J55" s="464"/>
      <c r="K55" s="221"/>
      <c r="L55" s="464"/>
      <c r="M55" s="465"/>
      <c r="N55" s="464"/>
      <c r="O55" s="464"/>
      <c r="P55" s="221"/>
      <c r="Q55" s="464"/>
      <c r="R55" s="465"/>
      <c r="S55" s="464"/>
      <c r="T55" s="464"/>
      <c r="U55" s="221"/>
      <c r="V55" s="464"/>
      <c r="W55" s="465"/>
      <c r="X55" s="464"/>
      <c r="Y55" s="464"/>
      <c r="Z55" s="40"/>
      <c r="AA55" s="40"/>
      <c r="AB55" s="40"/>
      <c r="AC55" s="40"/>
      <c r="AD55" s="40"/>
    </row>
    <row r="56" spans="2:30" x14ac:dyDescent="0.25">
      <c r="B56" s="337"/>
      <c r="C56" s="338"/>
      <c r="D56" s="53" t="s">
        <v>160</v>
      </c>
      <c r="E56" s="339"/>
      <c r="F56" s="188"/>
      <c r="G56" s="464"/>
      <c r="H56" s="465"/>
      <c r="I56" s="464"/>
      <c r="J56" s="464"/>
      <c r="K56" s="221"/>
      <c r="L56" s="464"/>
      <c r="M56" s="465"/>
      <c r="N56" s="464"/>
      <c r="O56" s="464"/>
      <c r="P56" s="221"/>
      <c r="Q56" s="464"/>
      <c r="R56" s="465"/>
      <c r="S56" s="464"/>
      <c r="T56" s="464"/>
      <c r="U56" s="221"/>
      <c r="V56" s="464"/>
      <c r="W56" s="465"/>
      <c r="X56" s="464"/>
      <c r="Y56" s="464"/>
      <c r="Z56" s="40"/>
      <c r="AA56" s="40"/>
      <c r="AB56" s="40"/>
      <c r="AC56" s="40"/>
      <c r="AD56" s="40"/>
    </row>
    <row r="57" spans="2:30" ht="18.75" customHeight="1" x14ac:dyDescent="0.25">
      <c r="B57" s="337">
        <v>23</v>
      </c>
      <c r="C57" s="338" t="s">
        <v>137</v>
      </c>
      <c r="D57" s="53" t="s">
        <v>159</v>
      </c>
      <c r="E57" s="339">
        <v>51200</v>
      </c>
      <c r="F57" s="188"/>
      <c r="G57" s="464"/>
      <c r="H57" s="464"/>
      <c r="I57" s="464"/>
      <c r="J57" s="464"/>
      <c r="K57" s="221"/>
      <c r="L57" s="464"/>
      <c r="M57" s="464"/>
      <c r="N57" s="464"/>
      <c r="O57" s="464"/>
      <c r="P57" s="221"/>
      <c r="Q57" s="464"/>
      <c r="R57" s="464"/>
      <c r="S57" s="464"/>
      <c r="T57" s="464"/>
      <c r="U57" s="221"/>
      <c r="V57" s="464"/>
      <c r="W57" s="464"/>
      <c r="X57" s="464"/>
      <c r="Y57" s="464"/>
      <c r="Z57" s="40"/>
      <c r="AA57" s="40"/>
      <c r="AB57" s="40"/>
      <c r="AC57" s="40"/>
      <c r="AD57" s="40"/>
    </row>
    <row r="58" spans="2:30" ht="15" customHeight="1" x14ac:dyDescent="0.25">
      <c r="B58" s="337"/>
      <c r="C58" s="338"/>
      <c r="D58" s="53" t="s">
        <v>160</v>
      </c>
      <c r="E58" s="339"/>
      <c r="F58" s="471"/>
      <c r="G58" s="464"/>
      <c r="H58" s="464"/>
      <c r="I58" s="464"/>
      <c r="J58" s="464"/>
      <c r="K58" s="472"/>
      <c r="L58" s="464"/>
      <c r="M58" s="464"/>
      <c r="N58" s="464"/>
      <c r="O58" s="464"/>
      <c r="P58" s="472"/>
      <c r="Q58" s="464"/>
      <c r="R58" s="464"/>
      <c r="S58" s="464"/>
      <c r="T58" s="464"/>
      <c r="U58" s="472"/>
      <c r="V58" s="464"/>
      <c r="W58" s="464"/>
      <c r="X58" s="464"/>
      <c r="Y58" s="464"/>
      <c r="Z58" s="40"/>
      <c r="AA58" s="40"/>
      <c r="AB58" s="40"/>
      <c r="AC58" s="40"/>
      <c r="AD58" s="40"/>
    </row>
    <row r="59" spans="2:30" x14ac:dyDescent="0.25">
      <c r="B59" s="161"/>
      <c r="C59" s="190"/>
      <c r="D59" s="161"/>
      <c r="E59" s="189"/>
      <c r="F59" s="189"/>
      <c r="G59" s="189"/>
      <c r="H59" s="189"/>
      <c r="I59" s="189"/>
      <c r="J59" s="189"/>
      <c r="K59" s="189"/>
      <c r="L59" s="189"/>
      <c r="M59" s="161"/>
      <c r="N59" s="161"/>
      <c r="O59" s="161"/>
      <c r="P59" s="161"/>
      <c r="Q59" s="161"/>
      <c r="R59" s="161"/>
      <c r="S59" s="161"/>
      <c r="T59" s="161"/>
      <c r="U59" s="161"/>
      <c r="V59" s="161"/>
      <c r="W59" s="161"/>
      <c r="X59" s="161"/>
    </row>
    <row r="60" spans="2:30" x14ac:dyDescent="0.25">
      <c r="B60" s="161"/>
      <c r="C60" s="190"/>
      <c r="D60" s="161"/>
      <c r="E60" s="189"/>
      <c r="F60" s="189"/>
      <c r="G60" s="189"/>
      <c r="H60" s="189"/>
      <c r="I60" s="189"/>
      <c r="J60" s="189"/>
      <c r="K60" s="189"/>
      <c r="L60" s="189"/>
      <c r="M60" s="161"/>
      <c r="N60" s="161"/>
      <c r="O60" s="161"/>
      <c r="P60" s="161"/>
      <c r="Q60" s="161"/>
      <c r="R60" s="161"/>
      <c r="S60" s="161"/>
      <c r="T60" s="161"/>
      <c r="U60" s="161"/>
      <c r="V60" s="161"/>
      <c r="W60" s="161"/>
      <c r="X60" s="161"/>
    </row>
    <row r="61" spans="2:30" x14ac:dyDescent="0.25">
      <c r="B61" s="143"/>
      <c r="C61" s="348" t="s">
        <v>182</v>
      </c>
      <c r="D61" s="348"/>
      <c r="E61" s="348"/>
      <c r="F61" s="348"/>
      <c r="G61" s="348"/>
      <c r="H61" s="348"/>
      <c r="I61" s="348"/>
      <c r="J61" s="348"/>
      <c r="K61" s="348"/>
      <c r="L61" s="348"/>
      <c r="M61" s="348"/>
      <c r="N61" s="348"/>
      <c r="O61" s="348"/>
      <c r="P61" s="348"/>
      <c r="Q61" s="348"/>
      <c r="R61" s="348"/>
      <c r="S61" s="348"/>
      <c r="T61" s="348"/>
      <c r="U61" s="348"/>
      <c r="V61" s="348"/>
      <c r="W61" s="348"/>
      <c r="X61" s="348"/>
      <c r="Y61" s="349"/>
    </row>
    <row r="62" spans="2:30" x14ac:dyDescent="0.25">
      <c r="B62" s="343" t="s">
        <v>115</v>
      </c>
      <c r="C62" s="344" t="s">
        <v>149</v>
      </c>
      <c r="D62" s="343" t="s">
        <v>150</v>
      </c>
      <c r="E62" s="345" t="s">
        <v>117</v>
      </c>
      <c r="F62" s="127"/>
      <c r="G62" s="350" t="s">
        <v>151</v>
      </c>
      <c r="H62" s="351"/>
      <c r="I62" s="351"/>
      <c r="J62" s="352"/>
      <c r="K62" s="127"/>
      <c r="L62" s="350" t="s">
        <v>152</v>
      </c>
      <c r="M62" s="351"/>
      <c r="N62" s="351"/>
      <c r="O62" s="352"/>
      <c r="P62" s="127"/>
      <c r="Q62" s="350" t="s">
        <v>153</v>
      </c>
      <c r="R62" s="351"/>
      <c r="S62" s="351"/>
      <c r="T62" s="352"/>
      <c r="U62" s="127"/>
      <c r="V62" s="346" t="s">
        <v>154</v>
      </c>
      <c r="W62" s="346"/>
      <c r="X62" s="346"/>
      <c r="Y62" s="346"/>
    </row>
    <row r="63" spans="2:30" ht="26.25" x14ac:dyDescent="0.25">
      <c r="B63" s="343"/>
      <c r="C63" s="344"/>
      <c r="D63" s="343"/>
      <c r="E63" s="345"/>
      <c r="F63" s="128"/>
      <c r="G63" s="112" t="s">
        <v>662</v>
      </c>
      <c r="H63" s="112" t="s">
        <v>155</v>
      </c>
      <c r="I63" s="112" t="s">
        <v>156</v>
      </c>
      <c r="J63" s="112" t="s">
        <v>157</v>
      </c>
      <c r="K63" s="128"/>
      <c r="L63" s="112" t="s">
        <v>662</v>
      </c>
      <c r="M63" s="112" t="s">
        <v>155</v>
      </c>
      <c r="N63" s="112" t="s">
        <v>156</v>
      </c>
      <c r="O63" s="112" t="s">
        <v>157</v>
      </c>
      <c r="P63" s="128"/>
      <c r="Q63" s="112" t="s">
        <v>662</v>
      </c>
      <c r="R63" s="112" t="s">
        <v>155</v>
      </c>
      <c r="S63" s="112" t="s">
        <v>156</v>
      </c>
      <c r="T63" s="112" t="s">
        <v>157</v>
      </c>
      <c r="U63" s="128"/>
      <c r="V63" s="112" t="s">
        <v>662</v>
      </c>
      <c r="W63" s="112" t="s">
        <v>155</v>
      </c>
      <c r="X63" s="112" t="s">
        <v>156</v>
      </c>
      <c r="Y63" s="112" t="s">
        <v>157</v>
      </c>
    </row>
    <row r="64" spans="2:30" x14ac:dyDescent="0.25">
      <c r="B64" s="337">
        <v>1</v>
      </c>
      <c r="C64" s="338" t="s">
        <v>183</v>
      </c>
      <c r="D64" s="53" t="s">
        <v>159</v>
      </c>
      <c r="E64" s="342">
        <v>6144</v>
      </c>
      <c r="F64" s="189"/>
      <c r="G64" s="464"/>
      <c r="H64" s="465"/>
      <c r="I64" s="464"/>
      <c r="J64" s="464"/>
      <c r="K64" s="221"/>
      <c r="L64" s="156"/>
      <c r="M64" s="156"/>
      <c r="N64" s="156"/>
      <c r="O64" s="156"/>
      <c r="P64" s="221"/>
      <c r="Q64" s="156"/>
      <c r="R64" s="156"/>
      <c r="S64" s="156"/>
      <c r="T64" s="156"/>
      <c r="U64" s="221"/>
      <c r="V64" s="156"/>
      <c r="W64" s="156"/>
      <c r="X64" s="156"/>
      <c r="Y64" s="156"/>
    </row>
    <row r="65" spans="2:30" x14ac:dyDescent="0.25">
      <c r="B65" s="337"/>
      <c r="C65" s="338"/>
      <c r="D65" s="53" t="s">
        <v>160</v>
      </c>
      <c r="E65" s="342"/>
      <c r="F65" s="189"/>
      <c r="G65" s="464"/>
      <c r="H65" s="465"/>
      <c r="I65" s="464"/>
      <c r="J65" s="464"/>
      <c r="K65" s="221"/>
      <c r="L65" s="156"/>
      <c r="M65" s="156"/>
      <c r="N65" s="156"/>
      <c r="O65" s="156"/>
      <c r="P65" s="221"/>
      <c r="Q65" s="156"/>
      <c r="R65" s="156"/>
      <c r="S65" s="156"/>
      <c r="T65" s="156"/>
      <c r="U65" s="221"/>
      <c r="V65" s="156"/>
      <c r="W65" s="156"/>
      <c r="X65" s="156"/>
      <c r="Y65" s="156"/>
    </row>
    <row r="66" spans="2:30" x14ac:dyDescent="0.25">
      <c r="B66" s="337">
        <v>2</v>
      </c>
      <c r="C66" s="338" t="s">
        <v>184</v>
      </c>
      <c r="D66" s="53" t="s">
        <v>159</v>
      </c>
      <c r="E66" s="342">
        <v>2048</v>
      </c>
      <c r="F66" s="189"/>
      <c r="G66" s="464"/>
      <c r="H66" s="465"/>
      <c r="I66" s="464"/>
      <c r="J66" s="464"/>
      <c r="K66" s="221"/>
      <c r="L66" s="156"/>
      <c r="M66" s="156"/>
      <c r="N66" s="156"/>
      <c r="O66" s="156"/>
      <c r="P66" s="221"/>
      <c r="Q66" s="156"/>
      <c r="R66" s="156"/>
      <c r="S66" s="156"/>
      <c r="T66" s="156"/>
      <c r="U66" s="221"/>
      <c r="V66" s="156"/>
      <c r="W66" s="156"/>
      <c r="X66" s="156"/>
      <c r="Y66" s="156"/>
    </row>
    <row r="67" spans="2:30" x14ac:dyDescent="0.25">
      <c r="B67" s="337"/>
      <c r="C67" s="338"/>
      <c r="D67" s="53" t="s">
        <v>160</v>
      </c>
      <c r="E67" s="342"/>
      <c r="F67" s="189"/>
      <c r="G67" s="464"/>
      <c r="H67" s="465"/>
      <c r="I67" s="464"/>
      <c r="J67" s="464"/>
      <c r="K67" s="221"/>
      <c r="L67" s="156"/>
      <c r="M67" s="156"/>
      <c r="N67" s="156"/>
      <c r="O67" s="156"/>
      <c r="P67" s="221"/>
      <c r="Q67" s="156"/>
      <c r="R67" s="156"/>
      <c r="S67" s="156"/>
      <c r="T67" s="156"/>
      <c r="U67" s="221"/>
      <c r="V67" s="156"/>
      <c r="W67" s="156"/>
      <c r="X67" s="156"/>
      <c r="Y67" s="156"/>
    </row>
    <row r="68" spans="2:30" x14ac:dyDescent="0.25">
      <c r="B68" s="337">
        <v>3</v>
      </c>
      <c r="C68" s="338" t="s">
        <v>185</v>
      </c>
      <c r="D68" s="53" t="s">
        <v>159</v>
      </c>
      <c r="E68" s="339">
        <v>10240</v>
      </c>
      <c r="F68" s="188"/>
      <c r="G68" s="464"/>
      <c r="H68" s="465"/>
      <c r="I68" s="464"/>
      <c r="J68" s="464"/>
      <c r="K68" s="221"/>
      <c r="L68" s="156"/>
      <c r="M68" s="156"/>
      <c r="N68" s="156"/>
      <c r="O68" s="156"/>
      <c r="P68" s="221"/>
      <c r="Q68" s="156"/>
      <c r="R68" s="156"/>
      <c r="S68" s="156"/>
      <c r="T68" s="156"/>
      <c r="U68" s="221"/>
      <c r="V68" s="156"/>
      <c r="W68" s="156"/>
      <c r="X68" s="156"/>
      <c r="Y68" s="156"/>
      <c r="Z68" s="40"/>
      <c r="AA68" s="40"/>
      <c r="AB68" s="40"/>
      <c r="AC68" s="40"/>
      <c r="AD68" s="40"/>
    </row>
    <row r="69" spans="2:30" x14ac:dyDescent="0.25">
      <c r="B69" s="337"/>
      <c r="C69" s="338"/>
      <c r="D69" s="53" t="s">
        <v>160</v>
      </c>
      <c r="E69" s="339"/>
      <c r="F69" s="188"/>
      <c r="G69" s="464"/>
      <c r="H69" s="465"/>
      <c r="I69" s="464"/>
      <c r="J69" s="464"/>
      <c r="K69" s="221"/>
      <c r="L69" s="156"/>
      <c r="M69" s="156"/>
      <c r="N69" s="156"/>
      <c r="O69" s="156"/>
      <c r="P69" s="221"/>
      <c r="Q69" s="156"/>
      <c r="R69" s="156"/>
      <c r="S69" s="156"/>
      <c r="T69" s="156"/>
      <c r="U69" s="221"/>
      <c r="V69" s="156"/>
      <c r="W69" s="156"/>
      <c r="X69" s="156"/>
      <c r="Y69" s="156"/>
      <c r="Z69" s="40"/>
      <c r="AA69" s="40"/>
      <c r="AB69" s="40"/>
      <c r="AC69" s="40"/>
      <c r="AD69" s="40"/>
    </row>
    <row r="70" spans="2:30" x14ac:dyDescent="0.25">
      <c r="B70" s="337">
        <v>4</v>
      </c>
      <c r="C70" s="338" t="s">
        <v>186</v>
      </c>
      <c r="D70" s="53" t="s">
        <v>159</v>
      </c>
      <c r="E70" s="339">
        <v>6144</v>
      </c>
      <c r="F70" s="188"/>
      <c r="G70" s="464"/>
      <c r="H70" s="465"/>
      <c r="I70" s="464"/>
      <c r="J70" s="464"/>
      <c r="K70" s="221"/>
      <c r="L70" s="156"/>
      <c r="M70" s="156"/>
      <c r="N70" s="156"/>
      <c r="O70" s="156"/>
      <c r="P70" s="221"/>
      <c r="Q70" s="156"/>
      <c r="R70" s="156"/>
      <c r="S70" s="156"/>
      <c r="T70" s="156"/>
      <c r="U70" s="221"/>
      <c r="V70" s="156"/>
      <c r="W70" s="156"/>
      <c r="X70" s="156"/>
      <c r="Y70" s="156"/>
      <c r="Z70" s="40"/>
      <c r="AA70" s="40"/>
      <c r="AB70" s="40"/>
      <c r="AC70" s="40"/>
      <c r="AD70" s="40"/>
    </row>
    <row r="71" spans="2:30" x14ac:dyDescent="0.25">
      <c r="B71" s="337"/>
      <c r="C71" s="338"/>
      <c r="D71" s="53" t="s">
        <v>160</v>
      </c>
      <c r="E71" s="339"/>
      <c r="F71" s="188"/>
      <c r="G71" s="464"/>
      <c r="H71" s="465"/>
      <c r="I71" s="464"/>
      <c r="J71" s="464"/>
      <c r="K71" s="221"/>
      <c r="L71" s="156"/>
      <c r="M71" s="156"/>
      <c r="N71" s="156"/>
      <c r="O71" s="156"/>
      <c r="P71" s="221"/>
      <c r="Q71" s="156"/>
      <c r="R71" s="156"/>
      <c r="S71" s="156"/>
      <c r="T71" s="156"/>
      <c r="U71" s="221"/>
      <c r="V71" s="156"/>
      <c r="W71" s="156"/>
      <c r="X71" s="156"/>
      <c r="Y71" s="156"/>
      <c r="Z71" s="40"/>
      <c r="AA71" s="40"/>
      <c r="AB71" s="40"/>
      <c r="AC71" s="40"/>
      <c r="AD71" s="40"/>
    </row>
    <row r="72" spans="2:30" x14ac:dyDescent="0.25">
      <c r="B72" s="337">
        <v>5</v>
      </c>
      <c r="C72" s="338" t="s">
        <v>187</v>
      </c>
      <c r="D72" s="53" t="s">
        <v>159</v>
      </c>
      <c r="E72" s="339">
        <v>6144</v>
      </c>
      <c r="F72" s="188"/>
      <c r="G72" s="464"/>
      <c r="H72" s="465"/>
      <c r="I72" s="464"/>
      <c r="J72" s="464"/>
      <c r="K72" s="221"/>
      <c r="L72" s="156"/>
      <c r="M72" s="156"/>
      <c r="N72" s="156"/>
      <c r="O72" s="156"/>
      <c r="P72" s="221"/>
      <c r="Q72" s="156"/>
      <c r="R72" s="156"/>
      <c r="S72" s="156"/>
      <c r="T72" s="156"/>
      <c r="U72" s="221"/>
      <c r="V72" s="156"/>
      <c r="W72" s="156"/>
      <c r="X72" s="156"/>
      <c r="Y72" s="156"/>
      <c r="Z72" s="40"/>
      <c r="AA72" s="40"/>
      <c r="AB72" s="40"/>
      <c r="AC72" s="40"/>
      <c r="AD72" s="40"/>
    </row>
    <row r="73" spans="2:30" x14ac:dyDescent="0.25">
      <c r="B73" s="337"/>
      <c r="C73" s="338"/>
      <c r="D73" s="53" t="s">
        <v>160</v>
      </c>
      <c r="E73" s="339"/>
      <c r="F73" s="188"/>
      <c r="G73" s="464"/>
      <c r="H73" s="465"/>
      <c r="I73" s="464"/>
      <c r="J73" s="464"/>
      <c r="K73" s="221"/>
      <c r="L73" s="156"/>
      <c r="M73" s="156"/>
      <c r="N73" s="156"/>
      <c r="O73" s="156"/>
      <c r="P73" s="221"/>
      <c r="Q73" s="156"/>
      <c r="R73" s="156"/>
      <c r="S73" s="156"/>
      <c r="T73" s="156"/>
      <c r="U73" s="221"/>
      <c r="V73" s="156"/>
      <c r="W73" s="156"/>
      <c r="X73" s="156"/>
      <c r="Y73" s="156"/>
      <c r="Z73" s="40"/>
      <c r="AA73" s="40"/>
      <c r="AB73" s="40"/>
      <c r="AC73" s="40"/>
      <c r="AD73" s="40"/>
    </row>
    <row r="74" spans="2:30" x14ac:dyDescent="0.25">
      <c r="B74" s="337">
        <v>6</v>
      </c>
      <c r="C74" s="338" t="s">
        <v>188</v>
      </c>
      <c r="D74" s="53" t="s">
        <v>159</v>
      </c>
      <c r="E74" s="339">
        <v>6144</v>
      </c>
      <c r="F74" s="188"/>
      <c r="G74" s="464"/>
      <c r="H74" s="465"/>
      <c r="I74" s="464"/>
      <c r="J74" s="464"/>
      <c r="K74" s="221"/>
      <c r="L74" s="156"/>
      <c r="M74" s="156"/>
      <c r="N74" s="156"/>
      <c r="O74" s="156"/>
      <c r="P74" s="221"/>
      <c r="Q74" s="156"/>
      <c r="R74" s="156"/>
      <c r="S74" s="156"/>
      <c r="T74" s="156"/>
      <c r="U74" s="221"/>
      <c r="V74" s="156"/>
      <c r="W74" s="156"/>
      <c r="X74" s="156"/>
      <c r="Y74" s="156"/>
      <c r="Z74" s="40"/>
      <c r="AA74" s="40"/>
      <c r="AB74" s="40"/>
      <c r="AC74" s="40"/>
      <c r="AD74" s="40"/>
    </row>
    <row r="75" spans="2:30" x14ac:dyDescent="0.25">
      <c r="B75" s="337"/>
      <c r="C75" s="338"/>
      <c r="D75" s="53" t="s">
        <v>160</v>
      </c>
      <c r="E75" s="339"/>
      <c r="F75" s="188"/>
      <c r="G75" s="464"/>
      <c r="H75" s="465"/>
      <c r="I75" s="464"/>
      <c r="J75" s="464"/>
      <c r="K75" s="221"/>
      <c r="L75" s="156"/>
      <c r="M75" s="156"/>
      <c r="N75" s="156"/>
      <c r="O75" s="156"/>
      <c r="P75" s="221"/>
      <c r="Q75" s="156"/>
      <c r="R75" s="156"/>
      <c r="S75" s="156"/>
      <c r="T75" s="156"/>
      <c r="U75" s="221"/>
      <c r="V75" s="156"/>
      <c r="W75" s="156"/>
      <c r="X75" s="156"/>
      <c r="Y75" s="156"/>
      <c r="Z75" s="40"/>
      <c r="AA75" s="40"/>
      <c r="AB75" s="40"/>
      <c r="AC75" s="40"/>
      <c r="AD75" s="40"/>
    </row>
    <row r="76" spans="2:30" x14ac:dyDescent="0.25">
      <c r="B76" s="337">
        <v>7</v>
      </c>
      <c r="C76" s="338" t="s">
        <v>189</v>
      </c>
      <c r="D76" s="53" t="s">
        <v>159</v>
      </c>
      <c r="E76" s="339">
        <v>6144</v>
      </c>
      <c r="F76" s="188"/>
      <c r="G76" s="464"/>
      <c r="H76" s="465"/>
      <c r="I76" s="464"/>
      <c r="J76" s="464"/>
      <c r="K76" s="221"/>
      <c r="L76" s="156"/>
      <c r="M76" s="156"/>
      <c r="N76" s="156"/>
      <c r="O76" s="156"/>
      <c r="P76" s="221"/>
      <c r="Q76" s="156"/>
      <c r="R76" s="156"/>
      <c r="S76" s="156"/>
      <c r="T76" s="156"/>
      <c r="U76" s="221"/>
      <c r="V76" s="156"/>
      <c r="W76" s="156"/>
      <c r="X76" s="156"/>
      <c r="Y76" s="156"/>
      <c r="Z76" s="40"/>
      <c r="AA76" s="40"/>
      <c r="AB76" s="40"/>
      <c r="AC76" s="40"/>
      <c r="AD76" s="40"/>
    </row>
    <row r="77" spans="2:30" x14ac:dyDescent="0.25">
      <c r="B77" s="337"/>
      <c r="C77" s="338"/>
      <c r="D77" s="53" t="s">
        <v>160</v>
      </c>
      <c r="E77" s="339"/>
      <c r="F77" s="188"/>
      <c r="G77" s="464"/>
      <c r="H77" s="465"/>
      <c r="I77" s="464"/>
      <c r="J77" s="464"/>
      <c r="K77" s="221"/>
      <c r="L77" s="156"/>
      <c r="M77" s="156"/>
      <c r="N77" s="156"/>
      <c r="O77" s="156"/>
      <c r="P77" s="221"/>
      <c r="Q77" s="156"/>
      <c r="R77" s="156"/>
      <c r="S77" s="156"/>
      <c r="T77" s="156"/>
      <c r="U77" s="221"/>
      <c r="V77" s="156"/>
      <c r="W77" s="156"/>
      <c r="X77" s="156"/>
      <c r="Y77" s="156"/>
      <c r="Z77" s="40"/>
      <c r="AA77" s="40"/>
      <c r="AB77" s="40"/>
      <c r="AC77" s="40"/>
      <c r="AD77" s="40"/>
    </row>
    <row r="78" spans="2:30" x14ac:dyDescent="0.25">
      <c r="B78" s="337">
        <v>8</v>
      </c>
      <c r="C78" s="338" t="s">
        <v>190</v>
      </c>
      <c r="D78" s="53" t="s">
        <v>159</v>
      </c>
      <c r="E78" s="342">
        <v>6144</v>
      </c>
      <c r="F78" s="191"/>
      <c r="G78" s="464"/>
      <c r="H78" s="465"/>
      <c r="I78" s="464"/>
      <c r="J78" s="464"/>
      <c r="K78" s="221"/>
      <c r="L78" s="156"/>
      <c r="M78" s="156"/>
      <c r="N78" s="156"/>
      <c r="O78" s="156"/>
      <c r="P78" s="221"/>
      <c r="Q78" s="156"/>
      <c r="R78" s="156"/>
      <c r="S78" s="156"/>
      <c r="T78" s="156"/>
      <c r="U78" s="222"/>
      <c r="V78" s="156"/>
      <c r="W78" s="156"/>
      <c r="X78" s="156"/>
      <c r="Y78" s="156"/>
      <c r="Z78" s="40"/>
      <c r="AA78" s="40"/>
      <c r="AB78" s="40"/>
      <c r="AC78" s="40"/>
      <c r="AD78" s="40"/>
    </row>
    <row r="79" spans="2:30" x14ac:dyDescent="0.25">
      <c r="B79" s="337"/>
      <c r="C79" s="338"/>
      <c r="D79" s="53" t="s">
        <v>160</v>
      </c>
      <c r="E79" s="342"/>
      <c r="F79" s="191"/>
      <c r="G79" s="464"/>
      <c r="H79" s="465"/>
      <c r="I79" s="464"/>
      <c r="J79" s="464"/>
      <c r="K79" s="221"/>
      <c r="L79" s="156"/>
      <c r="M79" s="156"/>
      <c r="N79" s="156"/>
      <c r="O79" s="156"/>
      <c r="P79" s="221"/>
      <c r="Q79" s="156"/>
      <c r="R79" s="156"/>
      <c r="S79" s="156"/>
      <c r="T79" s="156"/>
      <c r="U79" s="222"/>
      <c r="V79" s="156"/>
      <c r="W79" s="156"/>
      <c r="X79" s="156"/>
      <c r="Y79" s="156"/>
      <c r="Z79" s="40"/>
      <c r="AA79" s="40"/>
      <c r="AB79" s="40"/>
      <c r="AC79" s="40"/>
      <c r="AD79" s="40"/>
    </row>
    <row r="80" spans="2:30" x14ac:dyDescent="0.25">
      <c r="B80" s="337">
        <v>9</v>
      </c>
      <c r="C80" s="338" t="s">
        <v>191</v>
      </c>
      <c r="D80" s="53" t="s">
        <v>159</v>
      </c>
      <c r="E80" s="339">
        <v>6144</v>
      </c>
      <c r="F80" s="188"/>
      <c r="G80" s="464"/>
      <c r="H80" s="465"/>
      <c r="I80" s="464"/>
      <c r="J80" s="464"/>
      <c r="K80" s="221"/>
      <c r="L80" s="156"/>
      <c r="M80" s="156"/>
      <c r="N80" s="156"/>
      <c r="O80" s="156"/>
      <c r="P80" s="221"/>
      <c r="Q80" s="156"/>
      <c r="R80" s="156"/>
      <c r="S80" s="156"/>
      <c r="T80" s="156"/>
      <c r="U80" s="221"/>
      <c r="V80" s="156"/>
      <c r="W80" s="156"/>
      <c r="X80" s="156"/>
      <c r="Y80" s="156"/>
      <c r="Z80" s="40"/>
      <c r="AA80" s="40"/>
      <c r="AB80" s="40"/>
      <c r="AC80" s="40"/>
      <c r="AD80" s="40"/>
    </row>
    <row r="81" spans="2:30" x14ac:dyDescent="0.25">
      <c r="B81" s="337"/>
      <c r="C81" s="338"/>
      <c r="D81" s="53" t="s">
        <v>160</v>
      </c>
      <c r="E81" s="339"/>
      <c r="F81" s="188"/>
      <c r="G81" s="464"/>
      <c r="H81" s="465"/>
      <c r="I81" s="464"/>
      <c r="J81" s="464"/>
      <c r="K81" s="221"/>
      <c r="L81" s="156"/>
      <c r="M81" s="156"/>
      <c r="N81" s="156"/>
      <c r="O81" s="156"/>
      <c r="P81" s="221"/>
      <c r="Q81" s="156"/>
      <c r="R81" s="156"/>
      <c r="S81" s="156"/>
      <c r="T81" s="156"/>
      <c r="U81" s="221"/>
      <c r="V81" s="156"/>
      <c r="W81" s="156"/>
      <c r="X81" s="156"/>
      <c r="Y81" s="156"/>
      <c r="Z81" s="40"/>
      <c r="AA81" s="40"/>
      <c r="AB81" s="40"/>
      <c r="AC81" s="40"/>
      <c r="AD81" s="40"/>
    </row>
    <row r="82" spans="2:30" x14ac:dyDescent="0.25">
      <c r="B82" s="337">
        <v>10</v>
      </c>
      <c r="C82" s="338" t="s">
        <v>192</v>
      </c>
      <c r="D82" s="53" t="s">
        <v>159</v>
      </c>
      <c r="E82" s="339">
        <v>6144</v>
      </c>
      <c r="F82" s="188"/>
      <c r="G82" s="464"/>
      <c r="H82" s="465"/>
      <c r="I82" s="464"/>
      <c r="J82" s="464"/>
      <c r="K82" s="221"/>
      <c r="L82" s="156"/>
      <c r="M82" s="156"/>
      <c r="N82" s="156"/>
      <c r="O82" s="156"/>
      <c r="P82" s="221"/>
      <c r="Q82" s="156"/>
      <c r="R82" s="156"/>
      <c r="S82" s="156"/>
      <c r="T82" s="156"/>
      <c r="U82" s="221"/>
      <c r="V82" s="156"/>
      <c r="W82" s="156"/>
      <c r="X82" s="156"/>
      <c r="Y82" s="156"/>
      <c r="Z82" s="40"/>
      <c r="AA82" s="40"/>
      <c r="AB82" s="40"/>
      <c r="AC82" s="40"/>
      <c r="AD82" s="40"/>
    </row>
    <row r="83" spans="2:30" x14ac:dyDescent="0.25">
      <c r="B83" s="337"/>
      <c r="C83" s="338"/>
      <c r="D83" s="53" t="s">
        <v>160</v>
      </c>
      <c r="E83" s="339"/>
      <c r="F83" s="188"/>
      <c r="G83" s="464"/>
      <c r="H83" s="465"/>
      <c r="I83" s="464"/>
      <c r="J83" s="464"/>
      <c r="K83" s="221"/>
      <c r="L83" s="156"/>
      <c r="M83" s="156"/>
      <c r="N83" s="156"/>
      <c r="O83" s="156"/>
      <c r="P83" s="221"/>
      <c r="Q83" s="156"/>
      <c r="R83" s="156"/>
      <c r="S83" s="156"/>
      <c r="T83" s="156"/>
      <c r="U83" s="221"/>
      <c r="V83" s="156"/>
      <c r="W83" s="156"/>
      <c r="X83" s="156"/>
      <c r="Y83" s="156"/>
      <c r="Z83" s="40"/>
      <c r="AA83" s="40"/>
      <c r="AB83" s="40"/>
      <c r="AC83" s="40"/>
      <c r="AD83" s="40"/>
    </row>
    <row r="84" spans="2:30" x14ac:dyDescent="0.25">
      <c r="B84" s="337">
        <v>11</v>
      </c>
      <c r="C84" s="338" t="s">
        <v>193</v>
      </c>
      <c r="D84" s="53" t="s">
        <v>159</v>
      </c>
      <c r="E84" s="339">
        <v>6144</v>
      </c>
      <c r="F84" s="188"/>
      <c r="G84" s="464"/>
      <c r="H84" s="465"/>
      <c r="I84" s="464"/>
      <c r="J84" s="464"/>
      <c r="K84" s="221"/>
      <c r="L84" s="156"/>
      <c r="M84" s="156"/>
      <c r="N84" s="156"/>
      <c r="O84" s="156"/>
      <c r="P84" s="221"/>
      <c r="Q84" s="156"/>
      <c r="R84" s="156"/>
      <c r="S84" s="156"/>
      <c r="T84" s="156"/>
      <c r="U84" s="221"/>
      <c r="V84" s="156"/>
      <c r="W84" s="156"/>
      <c r="X84" s="156"/>
      <c r="Y84" s="156"/>
      <c r="Z84" s="40"/>
      <c r="AA84" s="40"/>
      <c r="AB84" s="40"/>
      <c r="AC84" s="40"/>
      <c r="AD84" s="40"/>
    </row>
    <row r="85" spans="2:30" x14ac:dyDescent="0.25">
      <c r="B85" s="337"/>
      <c r="C85" s="338"/>
      <c r="D85" s="53" t="s">
        <v>160</v>
      </c>
      <c r="E85" s="339"/>
      <c r="F85" s="188"/>
      <c r="G85" s="464"/>
      <c r="H85" s="465"/>
      <c r="I85" s="464"/>
      <c r="J85" s="464"/>
      <c r="K85" s="221"/>
      <c r="L85" s="156"/>
      <c r="M85" s="156"/>
      <c r="N85" s="156"/>
      <c r="O85" s="156"/>
      <c r="P85" s="221"/>
      <c r="Q85" s="156"/>
      <c r="R85" s="156"/>
      <c r="S85" s="156"/>
      <c r="T85" s="156"/>
      <c r="U85" s="221"/>
      <c r="V85" s="156"/>
      <c r="W85" s="156"/>
      <c r="X85" s="156"/>
      <c r="Y85" s="156"/>
      <c r="Z85" s="40"/>
      <c r="AA85" s="40"/>
      <c r="AB85" s="40"/>
      <c r="AC85" s="40"/>
      <c r="AD85" s="40"/>
    </row>
    <row r="86" spans="2:30" x14ac:dyDescent="0.25">
      <c r="B86" s="192"/>
      <c r="C86" s="193"/>
      <c r="D86" s="40"/>
      <c r="E86" s="194"/>
      <c r="F86" s="191"/>
      <c r="G86" s="191"/>
      <c r="H86" s="194"/>
      <c r="I86" s="194"/>
      <c r="J86" s="194"/>
      <c r="K86" s="194"/>
      <c r="L86" s="194"/>
      <c r="M86" s="194"/>
      <c r="N86" s="194"/>
      <c r="O86" s="194"/>
      <c r="P86" s="194"/>
      <c r="Q86" s="194"/>
      <c r="R86" s="194"/>
      <c r="S86" s="194"/>
      <c r="T86" s="194"/>
      <c r="U86" s="194"/>
      <c r="V86" s="194"/>
      <c r="W86" s="194"/>
      <c r="X86" s="194"/>
      <c r="Y86" s="40"/>
      <c r="Z86" s="40"/>
      <c r="AA86" s="40"/>
      <c r="AB86" s="40"/>
      <c r="AC86" s="40"/>
    </row>
    <row r="87" spans="2:30" x14ac:dyDescent="0.25">
      <c r="B87" s="192"/>
      <c r="C87" s="193"/>
      <c r="D87" s="40"/>
      <c r="E87" s="194"/>
      <c r="F87" s="191"/>
      <c r="G87" s="191"/>
      <c r="H87" s="191"/>
      <c r="I87" s="191"/>
      <c r="J87" s="191"/>
      <c r="K87" s="191"/>
      <c r="L87" s="191"/>
      <c r="M87" s="191"/>
      <c r="N87" s="191"/>
      <c r="O87" s="191"/>
      <c r="P87" s="191"/>
      <c r="Q87" s="191"/>
      <c r="R87" s="191"/>
      <c r="S87" s="191"/>
      <c r="T87" s="191"/>
      <c r="U87" s="191"/>
      <c r="V87" s="191"/>
      <c r="W87" s="191"/>
      <c r="X87" s="191"/>
      <c r="Y87" s="40"/>
      <c r="Z87" s="40"/>
      <c r="AA87" s="40"/>
      <c r="AB87" s="40"/>
      <c r="AC87" s="40"/>
    </row>
    <row r="88" spans="2:30" x14ac:dyDescent="0.25">
      <c r="B88" s="153"/>
      <c r="C88" s="153"/>
      <c r="D88" s="153"/>
      <c r="E88" s="153"/>
      <c r="F88" s="153"/>
      <c r="G88" s="336" t="s">
        <v>194</v>
      </c>
      <c r="H88" s="336"/>
      <c r="I88" s="336"/>
      <c r="J88" s="336"/>
      <c r="K88" s="336"/>
      <c r="L88" s="336"/>
      <c r="M88" s="336"/>
      <c r="N88" s="336"/>
      <c r="O88" s="336"/>
      <c r="P88" s="336"/>
      <c r="Q88" s="336"/>
      <c r="R88" s="336"/>
      <c r="S88" s="336"/>
      <c r="T88" s="336"/>
      <c r="U88" s="336"/>
      <c r="V88" s="336"/>
      <c r="W88" s="336"/>
      <c r="X88" s="336"/>
      <c r="Y88" s="336"/>
    </row>
    <row r="89" spans="2:30" x14ac:dyDescent="0.25">
      <c r="B89" s="343" t="s">
        <v>115</v>
      </c>
      <c r="C89" s="344" t="s">
        <v>149</v>
      </c>
      <c r="D89" s="343" t="s">
        <v>150</v>
      </c>
      <c r="E89" s="345" t="s">
        <v>117</v>
      </c>
      <c r="F89" s="127"/>
      <c r="G89" s="346" t="s">
        <v>151</v>
      </c>
      <c r="H89" s="346"/>
      <c r="I89" s="346"/>
      <c r="J89" s="346"/>
      <c r="K89" s="289"/>
      <c r="L89" s="346" t="s">
        <v>152</v>
      </c>
      <c r="M89" s="346"/>
      <c r="N89" s="346"/>
      <c r="O89" s="346"/>
      <c r="P89" s="289"/>
      <c r="Q89" s="346" t="s">
        <v>153</v>
      </c>
      <c r="R89" s="346"/>
      <c r="S89" s="346"/>
      <c r="T89" s="346"/>
      <c r="U89" s="289"/>
      <c r="V89" s="346" t="s">
        <v>154</v>
      </c>
      <c r="W89" s="346"/>
      <c r="X89" s="346"/>
      <c r="Y89" s="346"/>
    </row>
    <row r="90" spans="2:30" ht="26.25" x14ac:dyDescent="0.25">
      <c r="B90" s="343"/>
      <c r="C90" s="344"/>
      <c r="D90" s="343"/>
      <c r="E90" s="345"/>
      <c r="F90" s="128"/>
      <c r="G90" s="288" t="s">
        <v>662</v>
      </c>
      <c r="H90" s="288" t="s">
        <v>155</v>
      </c>
      <c r="I90" s="288" t="s">
        <v>156</v>
      </c>
      <c r="J90" s="288" t="s">
        <v>157</v>
      </c>
      <c r="K90" s="128"/>
      <c r="L90" s="288" t="s">
        <v>662</v>
      </c>
      <c r="M90" s="288" t="s">
        <v>155</v>
      </c>
      <c r="N90" s="288" t="s">
        <v>156</v>
      </c>
      <c r="O90" s="288" t="s">
        <v>157</v>
      </c>
      <c r="P90" s="128"/>
      <c r="Q90" s="288" t="s">
        <v>662</v>
      </c>
      <c r="R90" s="288" t="s">
        <v>155</v>
      </c>
      <c r="S90" s="288" t="s">
        <v>156</v>
      </c>
      <c r="T90" s="288" t="s">
        <v>157</v>
      </c>
      <c r="U90" s="128"/>
      <c r="V90" s="288" t="s">
        <v>662</v>
      </c>
      <c r="W90" s="288" t="s">
        <v>155</v>
      </c>
      <c r="X90" s="288" t="s">
        <v>156</v>
      </c>
      <c r="Y90" s="288" t="s">
        <v>157</v>
      </c>
    </row>
    <row r="91" spans="2:30" x14ac:dyDescent="0.25">
      <c r="B91" s="337">
        <v>1</v>
      </c>
      <c r="C91" s="338" t="s">
        <v>195</v>
      </c>
      <c r="D91" s="53" t="s">
        <v>159</v>
      </c>
      <c r="E91" s="339">
        <v>10240</v>
      </c>
      <c r="F91" s="188"/>
      <c r="G91" s="464"/>
      <c r="H91" s="465"/>
      <c r="I91" s="464"/>
      <c r="J91" s="464"/>
      <c r="K91" s="221"/>
      <c r="L91" s="464"/>
      <c r="M91" s="465"/>
      <c r="N91" s="464"/>
      <c r="O91" s="464"/>
      <c r="P91" s="221"/>
      <c r="Q91" s="464"/>
      <c r="R91" s="465"/>
      <c r="S91" s="464"/>
      <c r="T91" s="464"/>
      <c r="U91" s="221"/>
      <c r="V91" s="464"/>
      <c r="W91" s="465"/>
      <c r="X91" s="464"/>
      <c r="Y91" s="464"/>
      <c r="Z91" s="40"/>
      <c r="AA91" s="40"/>
      <c r="AB91" s="40"/>
      <c r="AC91" s="40"/>
      <c r="AD91" s="40"/>
    </row>
    <row r="92" spans="2:30" x14ac:dyDescent="0.25">
      <c r="B92" s="337"/>
      <c r="C92" s="338"/>
      <c r="D92" s="53" t="s">
        <v>160</v>
      </c>
      <c r="E92" s="339"/>
      <c r="F92" s="188"/>
      <c r="G92" s="464"/>
      <c r="H92" s="465"/>
      <c r="I92" s="464"/>
      <c r="J92" s="464"/>
      <c r="K92" s="221"/>
      <c r="L92" s="464"/>
      <c r="M92" s="465"/>
      <c r="N92" s="464"/>
      <c r="O92" s="464"/>
      <c r="P92" s="221"/>
      <c r="Q92" s="464"/>
      <c r="R92" s="465"/>
      <c r="S92" s="464"/>
      <c r="T92" s="464"/>
      <c r="U92" s="221"/>
      <c r="V92" s="464"/>
      <c r="W92" s="465"/>
      <c r="X92" s="464"/>
      <c r="Y92" s="464"/>
      <c r="Z92" s="40"/>
      <c r="AA92" s="40"/>
      <c r="AB92" s="40"/>
      <c r="AC92" s="40"/>
      <c r="AD92" s="40"/>
    </row>
    <row r="93" spans="2:30" x14ac:dyDescent="0.25">
      <c r="B93" s="337">
        <v>2</v>
      </c>
      <c r="C93" s="341" t="s">
        <v>196</v>
      </c>
      <c r="D93" s="53" t="s">
        <v>159</v>
      </c>
      <c r="E93" s="339">
        <v>6144</v>
      </c>
      <c r="F93" s="188"/>
      <c r="G93" s="464"/>
      <c r="H93" s="465"/>
      <c r="I93" s="464"/>
      <c r="J93" s="464"/>
      <c r="K93" s="221"/>
      <c r="L93" s="464"/>
      <c r="M93" s="465"/>
      <c r="N93" s="464"/>
      <c r="O93" s="464"/>
      <c r="P93" s="221"/>
      <c r="Q93" s="464"/>
      <c r="R93" s="465"/>
      <c r="S93" s="464"/>
      <c r="T93" s="464"/>
      <c r="U93" s="221"/>
      <c r="V93" s="464"/>
      <c r="W93" s="465"/>
      <c r="X93" s="464"/>
      <c r="Y93" s="464"/>
      <c r="Z93" s="40"/>
      <c r="AA93" s="40"/>
      <c r="AB93" s="40"/>
      <c r="AC93" s="40"/>
      <c r="AD93" s="40"/>
    </row>
    <row r="94" spans="2:30" x14ac:dyDescent="0.25">
      <c r="B94" s="337"/>
      <c r="C94" s="341"/>
      <c r="D94" s="53" t="s">
        <v>160</v>
      </c>
      <c r="E94" s="339"/>
      <c r="F94" s="188"/>
      <c r="G94" s="464"/>
      <c r="H94" s="465"/>
      <c r="I94" s="464"/>
      <c r="J94" s="464"/>
      <c r="K94" s="221"/>
      <c r="L94" s="464"/>
      <c r="M94" s="465"/>
      <c r="N94" s="464"/>
      <c r="O94" s="464"/>
      <c r="P94" s="221"/>
      <c r="Q94" s="464"/>
      <c r="R94" s="465"/>
      <c r="S94" s="464"/>
      <c r="T94" s="464"/>
      <c r="U94" s="221"/>
      <c r="V94" s="464"/>
      <c r="W94" s="465"/>
      <c r="X94" s="464"/>
      <c r="Y94" s="464"/>
      <c r="Z94" s="40"/>
      <c r="AA94" s="40"/>
      <c r="AB94" s="40"/>
      <c r="AC94" s="40"/>
      <c r="AD94" s="40"/>
    </row>
    <row r="95" spans="2:30" x14ac:dyDescent="0.25">
      <c r="B95" s="337">
        <v>3</v>
      </c>
      <c r="C95" s="338" t="s">
        <v>197</v>
      </c>
      <c r="D95" s="53" t="s">
        <v>159</v>
      </c>
      <c r="E95" s="339">
        <v>6144</v>
      </c>
      <c r="F95" s="188"/>
      <c r="G95" s="464"/>
      <c r="H95" s="465"/>
      <c r="I95" s="464"/>
      <c r="J95" s="464"/>
      <c r="K95" s="221"/>
      <c r="L95" s="464"/>
      <c r="M95" s="465"/>
      <c r="N95" s="464"/>
      <c r="O95" s="464"/>
      <c r="P95" s="221"/>
      <c r="Q95" s="464"/>
      <c r="R95" s="465"/>
      <c r="S95" s="464"/>
      <c r="T95" s="464"/>
      <c r="U95" s="221"/>
      <c r="V95" s="464"/>
      <c r="W95" s="465"/>
      <c r="X95" s="464"/>
      <c r="Y95" s="464"/>
      <c r="Z95" s="40"/>
      <c r="AA95" s="40"/>
      <c r="AB95" s="40"/>
      <c r="AC95" s="40"/>
      <c r="AD95" s="40"/>
    </row>
    <row r="96" spans="2:30" x14ac:dyDescent="0.25">
      <c r="B96" s="337"/>
      <c r="C96" s="338"/>
      <c r="D96" s="53" t="s">
        <v>160</v>
      </c>
      <c r="E96" s="339"/>
      <c r="F96" s="188"/>
      <c r="G96" s="464"/>
      <c r="H96" s="465"/>
      <c r="I96" s="464"/>
      <c r="J96" s="464"/>
      <c r="K96" s="221"/>
      <c r="L96" s="464"/>
      <c r="M96" s="465"/>
      <c r="N96" s="464"/>
      <c r="O96" s="464"/>
      <c r="P96" s="221"/>
      <c r="Q96" s="464"/>
      <c r="R96" s="465"/>
      <c r="S96" s="464"/>
      <c r="T96" s="464"/>
      <c r="U96" s="221"/>
      <c r="V96" s="464"/>
      <c r="W96" s="465"/>
      <c r="X96" s="464"/>
      <c r="Y96" s="464"/>
      <c r="Z96" s="40"/>
      <c r="AA96" s="40"/>
      <c r="AB96" s="40"/>
      <c r="AC96" s="40"/>
      <c r="AD96" s="40"/>
    </row>
    <row r="97" spans="2:30" x14ac:dyDescent="0.25">
      <c r="B97" s="337">
        <v>4</v>
      </c>
      <c r="C97" s="338" t="s">
        <v>198</v>
      </c>
      <c r="D97" s="53" t="s">
        <v>159</v>
      </c>
      <c r="E97" s="339">
        <v>2048</v>
      </c>
      <c r="F97" s="188"/>
      <c r="G97" s="464"/>
      <c r="H97" s="465"/>
      <c r="I97" s="464"/>
      <c r="J97" s="464"/>
      <c r="K97" s="221"/>
      <c r="L97" s="464"/>
      <c r="M97" s="465"/>
      <c r="N97" s="464"/>
      <c r="O97" s="464"/>
      <c r="P97" s="221"/>
      <c r="Q97" s="464"/>
      <c r="R97" s="465"/>
      <c r="S97" s="464"/>
      <c r="T97" s="464"/>
      <c r="U97" s="221"/>
      <c r="V97" s="464"/>
      <c r="W97" s="465"/>
      <c r="X97" s="464"/>
      <c r="Y97" s="464"/>
      <c r="Z97" s="40"/>
      <c r="AA97" s="40"/>
      <c r="AB97" s="40"/>
      <c r="AC97" s="40"/>
      <c r="AD97" s="40"/>
    </row>
    <row r="98" spans="2:30" x14ac:dyDescent="0.25">
      <c r="B98" s="337"/>
      <c r="C98" s="338"/>
      <c r="D98" s="53" t="s">
        <v>160</v>
      </c>
      <c r="E98" s="339"/>
      <c r="F98" s="188"/>
      <c r="G98" s="464"/>
      <c r="H98" s="465"/>
      <c r="I98" s="464"/>
      <c r="J98" s="464"/>
      <c r="K98" s="221"/>
      <c r="L98" s="464"/>
      <c r="M98" s="465"/>
      <c r="N98" s="464"/>
      <c r="O98" s="464"/>
      <c r="P98" s="221"/>
      <c r="Q98" s="464"/>
      <c r="R98" s="465"/>
      <c r="S98" s="464"/>
      <c r="T98" s="464"/>
      <c r="U98" s="221"/>
      <c r="V98" s="464"/>
      <c r="W98" s="465"/>
      <c r="X98" s="464"/>
      <c r="Y98" s="464"/>
      <c r="Z98" s="40"/>
      <c r="AA98" s="40"/>
      <c r="AB98" s="40"/>
      <c r="AC98" s="40"/>
      <c r="AD98" s="40"/>
    </row>
    <row r="99" spans="2:30" x14ac:dyDescent="0.25">
      <c r="B99" s="337">
        <v>5</v>
      </c>
      <c r="C99" s="338" t="s">
        <v>199</v>
      </c>
      <c r="D99" s="53" t="s">
        <v>159</v>
      </c>
      <c r="E99" s="339">
        <v>10240</v>
      </c>
      <c r="F99" s="188"/>
      <c r="G99" s="464"/>
      <c r="H99" s="465"/>
      <c r="I99" s="464"/>
      <c r="J99" s="464"/>
      <c r="K99" s="221"/>
      <c r="L99" s="464"/>
      <c r="M99" s="465"/>
      <c r="N99" s="464"/>
      <c r="O99" s="464"/>
      <c r="P99" s="221"/>
      <c r="Q99" s="464"/>
      <c r="R99" s="465"/>
      <c r="S99" s="464"/>
      <c r="T99" s="464"/>
      <c r="U99" s="221"/>
      <c r="V99" s="464"/>
      <c r="W99" s="465"/>
      <c r="X99" s="464"/>
      <c r="Y99" s="464"/>
      <c r="Z99" s="40"/>
      <c r="AA99" s="40"/>
      <c r="AB99" s="40"/>
      <c r="AC99" s="40"/>
      <c r="AD99" s="40"/>
    </row>
    <row r="100" spans="2:30" x14ac:dyDescent="0.25">
      <c r="B100" s="337"/>
      <c r="C100" s="338"/>
      <c r="D100" s="53" t="s">
        <v>160</v>
      </c>
      <c r="E100" s="339"/>
      <c r="F100" s="188"/>
      <c r="G100" s="464"/>
      <c r="H100" s="465"/>
      <c r="I100" s="464"/>
      <c r="J100" s="464"/>
      <c r="K100" s="221"/>
      <c r="L100" s="464"/>
      <c r="M100" s="465"/>
      <c r="N100" s="464"/>
      <c r="O100" s="464"/>
      <c r="P100" s="221"/>
      <c r="Q100" s="464"/>
      <c r="R100" s="465"/>
      <c r="S100" s="464"/>
      <c r="T100" s="464"/>
      <c r="U100" s="221"/>
      <c r="V100" s="464"/>
      <c r="W100" s="465"/>
      <c r="X100" s="464"/>
      <c r="Y100" s="464"/>
      <c r="Z100" s="40"/>
      <c r="AA100" s="40"/>
      <c r="AB100" s="40"/>
      <c r="AC100" s="40"/>
      <c r="AD100" s="40"/>
    </row>
    <row r="101" spans="2:30" x14ac:dyDescent="0.25">
      <c r="B101" s="337">
        <v>6</v>
      </c>
      <c r="C101" s="338" t="s">
        <v>200</v>
      </c>
      <c r="D101" s="53" t="s">
        <v>159</v>
      </c>
      <c r="E101" s="339">
        <v>10240</v>
      </c>
      <c r="F101" s="188"/>
      <c r="G101" s="464"/>
      <c r="H101" s="465"/>
      <c r="I101" s="464"/>
      <c r="J101" s="464"/>
      <c r="K101" s="221"/>
      <c r="L101" s="464"/>
      <c r="M101" s="465"/>
      <c r="N101" s="464"/>
      <c r="O101" s="464"/>
      <c r="P101" s="221"/>
      <c r="Q101" s="464"/>
      <c r="R101" s="465"/>
      <c r="S101" s="464"/>
      <c r="T101" s="464"/>
      <c r="U101" s="221"/>
      <c r="V101" s="464"/>
      <c r="W101" s="465"/>
      <c r="X101" s="464"/>
      <c r="Y101" s="464"/>
      <c r="Z101" s="40"/>
      <c r="AA101" s="40"/>
      <c r="AB101" s="40"/>
      <c r="AC101" s="40"/>
      <c r="AD101" s="40"/>
    </row>
    <row r="102" spans="2:30" x14ac:dyDescent="0.25">
      <c r="B102" s="337"/>
      <c r="C102" s="338"/>
      <c r="D102" s="53" t="s">
        <v>160</v>
      </c>
      <c r="E102" s="339"/>
      <c r="F102" s="188"/>
      <c r="G102" s="464"/>
      <c r="H102" s="465"/>
      <c r="I102" s="464"/>
      <c r="J102" s="464"/>
      <c r="K102" s="221"/>
      <c r="L102" s="464"/>
      <c r="M102" s="465"/>
      <c r="N102" s="464"/>
      <c r="O102" s="464"/>
      <c r="P102" s="221"/>
      <c r="Q102" s="464"/>
      <c r="R102" s="465"/>
      <c r="S102" s="464"/>
      <c r="T102" s="464"/>
      <c r="U102" s="221"/>
      <c r="V102" s="464"/>
      <c r="W102" s="465"/>
      <c r="X102" s="464"/>
      <c r="Y102" s="464"/>
      <c r="Z102" s="40"/>
      <c r="AA102" s="40"/>
      <c r="AB102" s="40"/>
      <c r="AC102" s="40"/>
      <c r="AD102" s="40"/>
    </row>
    <row r="103" spans="2:30" x14ac:dyDescent="0.25">
      <c r="B103" s="337">
        <v>7</v>
      </c>
      <c r="C103" s="338" t="s">
        <v>201</v>
      </c>
      <c r="D103" s="53" t="s">
        <v>159</v>
      </c>
      <c r="E103" s="339">
        <v>6144</v>
      </c>
      <c r="F103" s="188"/>
      <c r="G103" s="464"/>
      <c r="H103" s="465"/>
      <c r="I103" s="464"/>
      <c r="J103" s="464"/>
      <c r="K103" s="221"/>
      <c r="L103" s="464"/>
      <c r="M103" s="465"/>
      <c r="N103" s="464"/>
      <c r="O103" s="464"/>
      <c r="P103" s="221"/>
      <c r="Q103" s="464"/>
      <c r="R103" s="465"/>
      <c r="S103" s="464"/>
      <c r="T103" s="464"/>
      <c r="U103" s="221"/>
      <c r="V103" s="464"/>
      <c r="W103" s="465"/>
      <c r="X103" s="464"/>
      <c r="Y103" s="464"/>
      <c r="Z103" s="40"/>
      <c r="AA103" s="40"/>
      <c r="AB103" s="40"/>
      <c r="AC103" s="40"/>
      <c r="AD103" s="40"/>
    </row>
    <row r="104" spans="2:30" x14ac:dyDescent="0.25">
      <c r="B104" s="337"/>
      <c r="C104" s="338"/>
      <c r="D104" s="53" t="s">
        <v>160</v>
      </c>
      <c r="E104" s="339"/>
      <c r="F104" s="188"/>
      <c r="G104" s="464"/>
      <c r="H104" s="465"/>
      <c r="I104" s="464"/>
      <c r="J104" s="464"/>
      <c r="K104" s="221"/>
      <c r="L104" s="464"/>
      <c r="M104" s="465"/>
      <c r="N104" s="464"/>
      <c r="O104" s="464"/>
      <c r="P104" s="221"/>
      <c r="Q104" s="464"/>
      <c r="R104" s="465"/>
      <c r="S104" s="464"/>
      <c r="T104" s="464"/>
      <c r="U104" s="221"/>
      <c r="V104" s="464"/>
      <c r="W104" s="465"/>
      <c r="X104" s="464"/>
      <c r="Y104" s="464"/>
      <c r="Z104" s="40"/>
      <c r="AA104" s="40"/>
      <c r="AB104" s="40"/>
      <c r="AC104" s="40"/>
      <c r="AD104" s="40"/>
    </row>
    <row r="105" spans="2:30" x14ac:dyDescent="0.25">
      <c r="B105" s="337">
        <v>8</v>
      </c>
      <c r="C105" s="338" t="s">
        <v>202</v>
      </c>
      <c r="D105" s="53" t="s">
        <v>159</v>
      </c>
      <c r="E105" s="339">
        <v>6144</v>
      </c>
      <c r="F105" s="188"/>
      <c r="G105" s="464"/>
      <c r="H105" s="465"/>
      <c r="I105" s="464"/>
      <c r="J105" s="464"/>
      <c r="K105" s="221"/>
      <c r="L105" s="464"/>
      <c r="M105" s="465"/>
      <c r="N105" s="464"/>
      <c r="O105" s="464"/>
      <c r="P105" s="221"/>
      <c r="Q105" s="464"/>
      <c r="R105" s="465"/>
      <c r="S105" s="464"/>
      <c r="T105" s="464"/>
      <c r="U105" s="221"/>
      <c r="V105" s="464"/>
      <c r="W105" s="465"/>
      <c r="X105" s="464"/>
      <c r="Y105" s="464"/>
      <c r="Z105" s="40"/>
      <c r="AA105" s="40"/>
      <c r="AB105" s="40"/>
      <c r="AC105" s="40"/>
      <c r="AD105" s="40"/>
    </row>
    <row r="106" spans="2:30" x14ac:dyDescent="0.25">
      <c r="B106" s="337"/>
      <c r="C106" s="338"/>
      <c r="D106" s="53" t="s">
        <v>160</v>
      </c>
      <c r="E106" s="339"/>
      <c r="F106" s="188"/>
      <c r="G106" s="464"/>
      <c r="H106" s="465"/>
      <c r="I106" s="464"/>
      <c r="J106" s="464"/>
      <c r="K106" s="221"/>
      <c r="L106" s="464"/>
      <c r="M106" s="465"/>
      <c r="N106" s="464"/>
      <c r="O106" s="464"/>
      <c r="P106" s="221"/>
      <c r="Q106" s="464"/>
      <c r="R106" s="465"/>
      <c r="S106" s="464"/>
      <c r="T106" s="464"/>
      <c r="U106" s="221"/>
      <c r="V106" s="464"/>
      <c r="W106" s="465"/>
      <c r="X106" s="464"/>
      <c r="Y106" s="464"/>
      <c r="Z106" s="40"/>
      <c r="AA106" s="40"/>
      <c r="AB106" s="40"/>
      <c r="AC106" s="40"/>
      <c r="AD106" s="40"/>
    </row>
    <row r="107" spans="2:30" x14ac:dyDescent="0.25">
      <c r="B107" s="337">
        <v>9</v>
      </c>
      <c r="C107" s="340" t="s">
        <v>203</v>
      </c>
      <c r="D107" s="53" t="s">
        <v>159</v>
      </c>
      <c r="E107" s="339">
        <v>6144</v>
      </c>
      <c r="F107" s="188"/>
      <c r="G107" s="464"/>
      <c r="H107" s="465"/>
      <c r="I107" s="464"/>
      <c r="J107" s="464"/>
      <c r="K107" s="221"/>
      <c r="L107" s="464"/>
      <c r="M107" s="465"/>
      <c r="N107" s="464"/>
      <c r="O107" s="464"/>
      <c r="P107" s="221"/>
      <c r="Q107" s="464"/>
      <c r="R107" s="465"/>
      <c r="S107" s="464"/>
      <c r="T107" s="464"/>
      <c r="U107" s="221"/>
      <c r="V107" s="464"/>
      <c r="W107" s="465"/>
      <c r="X107" s="464"/>
      <c r="Y107" s="464"/>
      <c r="Z107" s="40"/>
      <c r="AA107" s="40"/>
      <c r="AB107" s="40"/>
      <c r="AC107" s="40"/>
      <c r="AD107" s="40"/>
    </row>
    <row r="108" spans="2:30" x14ac:dyDescent="0.25">
      <c r="B108" s="337"/>
      <c r="C108" s="338"/>
      <c r="D108" s="53" t="s">
        <v>160</v>
      </c>
      <c r="E108" s="339"/>
      <c r="F108" s="188"/>
      <c r="G108" s="464"/>
      <c r="H108" s="465"/>
      <c r="I108" s="464"/>
      <c r="J108" s="464"/>
      <c r="K108" s="221"/>
      <c r="L108" s="464"/>
      <c r="M108" s="465"/>
      <c r="N108" s="464"/>
      <c r="O108" s="464"/>
      <c r="P108" s="221"/>
      <c r="Q108" s="464"/>
      <c r="R108" s="465"/>
      <c r="S108" s="464"/>
      <c r="T108" s="464"/>
      <c r="U108" s="221"/>
      <c r="V108" s="464"/>
      <c r="W108" s="465"/>
      <c r="X108" s="464"/>
      <c r="Y108" s="464"/>
      <c r="Z108" s="40"/>
      <c r="AA108" s="40"/>
      <c r="AB108" s="40"/>
      <c r="AC108" s="40"/>
      <c r="AD108" s="40"/>
    </row>
    <row r="109" spans="2:30" x14ac:dyDescent="0.25">
      <c r="B109" s="337">
        <v>10</v>
      </c>
      <c r="C109" s="338" t="s">
        <v>204</v>
      </c>
      <c r="D109" s="53" t="s">
        <v>159</v>
      </c>
      <c r="E109" s="339">
        <v>6144</v>
      </c>
      <c r="F109" s="188"/>
      <c r="G109" s="464"/>
      <c r="H109" s="465"/>
      <c r="I109" s="464"/>
      <c r="J109" s="464"/>
      <c r="K109" s="221"/>
      <c r="L109" s="464"/>
      <c r="M109" s="465"/>
      <c r="N109" s="464"/>
      <c r="O109" s="464"/>
      <c r="P109" s="221"/>
      <c r="Q109" s="464"/>
      <c r="R109" s="465"/>
      <c r="S109" s="464"/>
      <c r="T109" s="464"/>
      <c r="U109" s="221"/>
      <c r="V109" s="464"/>
      <c r="W109" s="465"/>
      <c r="X109" s="464"/>
      <c r="Y109" s="464"/>
      <c r="Z109" s="40"/>
      <c r="AA109" s="40"/>
      <c r="AB109" s="40"/>
      <c r="AC109" s="40"/>
      <c r="AD109" s="40"/>
    </row>
    <row r="110" spans="2:30" x14ac:dyDescent="0.25">
      <c r="B110" s="337"/>
      <c r="C110" s="338"/>
      <c r="D110" s="53" t="s">
        <v>160</v>
      </c>
      <c r="E110" s="339"/>
      <c r="F110" s="188"/>
      <c r="G110" s="464"/>
      <c r="H110" s="465"/>
      <c r="I110" s="464"/>
      <c r="J110" s="464"/>
      <c r="K110" s="221"/>
      <c r="L110" s="464"/>
      <c r="M110" s="465"/>
      <c r="N110" s="464"/>
      <c r="O110" s="464"/>
      <c r="P110" s="221"/>
      <c r="Q110" s="464"/>
      <c r="R110" s="465"/>
      <c r="S110" s="464"/>
      <c r="T110" s="464"/>
      <c r="U110" s="221"/>
      <c r="V110" s="464"/>
      <c r="W110" s="465"/>
      <c r="X110" s="464"/>
      <c r="Y110" s="464"/>
      <c r="Z110" s="40"/>
      <c r="AA110" s="40"/>
      <c r="AB110" s="40"/>
      <c r="AC110" s="40"/>
      <c r="AD110" s="40"/>
    </row>
    <row r="111" spans="2:30" x14ac:dyDescent="0.25">
      <c r="B111" s="337">
        <v>11</v>
      </c>
      <c r="C111" s="338" t="s">
        <v>205</v>
      </c>
      <c r="D111" s="53" t="s">
        <v>159</v>
      </c>
      <c r="E111" s="339">
        <v>6144</v>
      </c>
      <c r="F111" s="188"/>
      <c r="G111" s="464"/>
      <c r="H111" s="465"/>
      <c r="I111" s="464"/>
      <c r="J111" s="464"/>
      <c r="K111" s="221"/>
      <c r="L111" s="464"/>
      <c r="M111" s="465"/>
      <c r="N111" s="464"/>
      <c r="O111" s="464"/>
      <c r="P111" s="221"/>
      <c r="Q111" s="464"/>
      <c r="R111" s="465"/>
      <c r="S111" s="464"/>
      <c r="T111" s="464"/>
      <c r="U111" s="221"/>
      <c r="V111" s="464"/>
      <c r="W111" s="465"/>
      <c r="X111" s="464"/>
      <c r="Y111" s="464"/>
      <c r="Z111" s="40"/>
      <c r="AA111" s="40"/>
      <c r="AB111" s="40"/>
      <c r="AC111" s="40"/>
      <c r="AD111" s="40"/>
    </row>
    <row r="112" spans="2:30" x14ac:dyDescent="0.25">
      <c r="B112" s="337"/>
      <c r="C112" s="338"/>
      <c r="D112" s="53" t="s">
        <v>160</v>
      </c>
      <c r="E112" s="339"/>
      <c r="F112" s="188"/>
      <c r="G112" s="464"/>
      <c r="H112" s="465"/>
      <c r="I112" s="464"/>
      <c r="J112" s="464"/>
      <c r="K112" s="221"/>
      <c r="L112" s="464"/>
      <c r="M112" s="465"/>
      <c r="N112" s="464"/>
      <c r="O112" s="464"/>
      <c r="P112" s="221"/>
      <c r="Q112" s="464"/>
      <c r="R112" s="465"/>
      <c r="S112" s="464"/>
      <c r="T112" s="464"/>
      <c r="U112" s="221"/>
      <c r="V112" s="464"/>
      <c r="W112" s="465"/>
      <c r="X112" s="464"/>
      <c r="Y112" s="464"/>
      <c r="Z112" s="40"/>
      <c r="AA112" s="40"/>
      <c r="AB112" s="40"/>
      <c r="AC112" s="40"/>
      <c r="AD112" s="40"/>
    </row>
    <row r="113" spans="2:30" x14ac:dyDescent="0.25">
      <c r="B113" s="337">
        <v>12</v>
      </c>
      <c r="C113" s="338" t="s">
        <v>206</v>
      </c>
      <c r="D113" s="53" t="s">
        <v>159</v>
      </c>
      <c r="E113" s="339">
        <v>6144</v>
      </c>
      <c r="F113" s="188"/>
      <c r="G113" s="464"/>
      <c r="H113" s="465"/>
      <c r="I113" s="464"/>
      <c r="J113" s="464"/>
      <c r="K113" s="221"/>
      <c r="L113" s="464"/>
      <c r="M113" s="465"/>
      <c r="N113" s="464"/>
      <c r="O113" s="464"/>
      <c r="P113" s="221"/>
      <c r="Q113" s="464"/>
      <c r="R113" s="465"/>
      <c r="S113" s="464"/>
      <c r="T113" s="464"/>
      <c r="U113" s="221"/>
      <c r="V113" s="464"/>
      <c r="W113" s="465"/>
      <c r="X113" s="464"/>
      <c r="Y113" s="464"/>
      <c r="Z113" s="40"/>
      <c r="AA113" s="40"/>
      <c r="AB113" s="40"/>
      <c r="AC113" s="40"/>
      <c r="AD113" s="40"/>
    </row>
    <row r="114" spans="2:30" x14ac:dyDescent="0.25">
      <c r="B114" s="337"/>
      <c r="C114" s="338"/>
      <c r="D114" s="53" t="s">
        <v>160</v>
      </c>
      <c r="E114" s="339"/>
      <c r="F114" s="188"/>
      <c r="G114" s="464"/>
      <c r="H114" s="465"/>
      <c r="I114" s="464"/>
      <c r="J114" s="464"/>
      <c r="K114" s="221"/>
      <c r="L114" s="464"/>
      <c r="M114" s="465"/>
      <c r="N114" s="464"/>
      <c r="O114" s="464"/>
      <c r="P114" s="221"/>
      <c r="Q114" s="464"/>
      <c r="R114" s="465"/>
      <c r="S114" s="464"/>
      <c r="T114" s="464"/>
      <c r="U114" s="221"/>
      <c r="V114" s="464"/>
      <c r="W114" s="465"/>
      <c r="X114" s="464"/>
      <c r="Y114" s="464"/>
      <c r="Z114" s="40"/>
      <c r="AA114" s="40"/>
      <c r="AB114" s="40"/>
      <c r="AC114" s="40"/>
      <c r="AD114" s="40"/>
    </row>
    <row r="115" spans="2:30" x14ac:dyDescent="0.25">
      <c r="B115" s="337">
        <v>13</v>
      </c>
      <c r="C115" s="338" t="s">
        <v>207</v>
      </c>
      <c r="D115" s="53" t="s">
        <v>159</v>
      </c>
      <c r="E115" s="339">
        <v>6144</v>
      </c>
      <c r="F115" s="188"/>
      <c r="G115" s="464"/>
      <c r="H115" s="465"/>
      <c r="I115" s="464"/>
      <c r="J115" s="464"/>
      <c r="K115" s="221"/>
      <c r="L115" s="464"/>
      <c r="M115" s="465"/>
      <c r="N115" s="464"/>
      <c r="O115" s="464"/>
      <c r="P115" s="221"/>
      <c r="Q115" s="464"/>
      <c r="R115" s="465"/>
      <c r="S115" s="464"/>
      <c r="T115" s="464"/>
      <c r="U115" s="221"/>
      <c r="V115" s="464"/>
      <c r="W115" s="465"/>
      <c r="X115" s="464"/>
      <c r="Y115" s="464"/>
      <c r="Z115" s="40"/>
      <c r="AA115" s="40"/>
      <c r="AB115" s="40"/>
      <c r="AC115" s="40"/>
      <c r="AD115" s="40"/>
    </row>
    <row r="116" spans="2:30" x14ac:dyDescent="0.25">
      <c r="B116" s="337"/>
      <c r="C116" s="338"/>
      <c r="D116" s="53" t="s">
        <v>160</v>
      </c>
      <c r="E116" s="339"/>
      <c r="F116" s="188"/>
      <c r="G116" s="464"/>
      <c r="H116" s="465"/>
      <c r="I116" s="464"/>
      <c r="J116" s="464"/>
      <c r="K116" s="221"/>
      <c r="L116" s="464"/>
      <c r="M116" s="465"/>
      <c r="N116" s="464"/>
      <c r="O116" s="464"/>
      <c r="P116" s="221"/>
      <c r="Q116" s="464"/>
      <c r="R116" s="465"/>
      <c r="S116" s="464"/>
      <c r="T116" s="464"/>
      <c r="U116" s="221"/>
      <c r="V116" s="464"/>
      <c r="W116" s="465"/>
      <c r="X116" s="464"/>
      <c r="Y116" s="464"/>
      <c r="Z116" s="40"/>
      <c r="AA116" s="40"/>
      <c r="AB116" s="40"/>
      <c r="AC116" s="40"/>
      <c r="AD116" s="40"/>
    </row>
    <row r="117" spans="2:30" x14ac:dyDescent="0.25">
      <c r="B117" s="337">
        <v>14</v>
      </c>
      <c r="C117" s="338" t="s">
        <v>208</v>
      </c>
      <c r="D117" s="53" t="s">
        <v>159</v>
      </c>
      <c r="E117" s="339">
        <v>6144</v>
      </c>
      <c r="F117" s="188"/>
      <c r="G117" s="464"/>
      <c r="H117" s="465"/>
      <c r="I117" s="464"/>
      <c r="J117" s="464"/>
      <c r="K117" s="221"/>
      <c r="L117" s="464"/>
      <c r="M117" s="465"/>
      <c r="N117" s="464"/>
      <c r="O117" s="464"/>
      <c r="P117" s="221"/>
      <c r="Q117" s="464"/>
      <c r="R117" s="465"/>
      <c r="S117" s="464"/>
      <c r="T117" s="464"/>
      <c r="U117" s="221"/>
      <c r="V117" s="464"/>
      <c r="W117" s="465"/>
      <c r="X117" s="464"/>
      <c r="Y117" s="464"/>
      <c r="Z117" s="40"/>
      <c r="AA117" s="40"/>
      <c r="AB117" s="40"/>
      <c r="AC117" s="40"/>
      <c r="AD117" s="40"/>
    </row>
    <row r="118" spans="2:30" x14ac:dyDescent="0.25">
      <c r="B118" s="337"/>
      <c r="C118" s="338"/>
      <c r="D118" s="53" t="s">
        <v>160</v>
      </c>
      <c r="E118" s="339"/>
      <c r="F118" s="188"/>
      <c r="G118" s="464"/>
      <c r="H118" s="465"/>
      <c r="I118" s="464"/>
      <c r="J118" s="464"/>
      <c r="K118" s="221"/>
      <c r="L118" s="464"/>
      <c r="M118" s="465"/>
      <c r="N118" s="464"/>
      <c r="O118" s="464"/>
      <c r="P118" s="221"/>
      <c r="Q118" s="464"/>
      <c r="R118" s="465"/>
      <c r="S118" s="464"/>
      <c r="T118" s="464"/>
      <c r="U118" s="221"/>
      <c r="V118" s="464"/>
      <c r="W118" s="465"/>
      <c r="X118" s="464"/>
      <c r="Y118" s="464"/>
      <c r="Z118" s="40"/>
      <c r="AA118" s="40"/>
      <c r="AB118" s="40"/>
      <c r="AC118" s="40"/>
      <c r="AD118" s="40"/>
    </row>
    <row r="119" spans="2:30" x14ac:dyDescent="0.25">
      <c r="B119" s="192"/>
      <c r="C119" s="193"/>
      <c r="D119" s="40"/>
      <c r="E119" s="194"/>
      <c r="F119" s="191"/>
      <c r="G119" s="191"/>
      <c r="H119" s="194"/>
      <c r="I119" s="87"/>
      <c r="J119" s="194"/>
      <c r="K119" s="194"/>
      <c r="L119" s="194"/>
      <c r="M119" s="194"/>
      <c r="N119" s="194"/>
      <c r="O119" s="194"/>
      <c r="P119" s="194"/>
      <c r="Q119" s="194"/>
      <c r="R119" s="194"/>
      <c r="S119" s="194"/>
      <c r="T119" s="194"/>
      <c r="U119" s="194"/>
      <c r="V119" s="194"/>
      <c r="W119" s="194"/>
      <c r="X119" s="194"/>
      <c r="Y119" s="194"/>
      <c r="Z119" s="40"/>
      <c r="AA119" s="40"/>
      <c r="AB119" s="40"/>
      <c r="AC119" s="40"/>
      <c r="AD119" s="40"/>
    </row>
    <row r="120" spans="2:30" ht="15.75" thickBot="1" x14ac:dyDescent="0.3">
      <c r="B120" s="40"/>
      <c r="C120" s="84"/>
      <c r="D120" s="40"/>
      <c r="E120" s="87"/>
      <c r="F120" s="87"/>
      <c r="G120" s="87"/>
      <c r="H120" s="141" t="s">
        <v>209</v>
      </c>
      <c r="I120" s="152">
        <f>W13+W14+W15+W16+W17+W18+W19+W20+W21+W22+W23+W24+W25+W26+W27+W28+S29+S30+O31+O32+O33+O34+S35+S36+R37+R38+S39+S40+W41+W42+W43+W44+S45+S46+W47+W48+W49+W50+W51+W52+S53+S54+W55+W56+O57+O58+W64+W65+W66+W67+S68+S69+X70+X71+S72+S73+X74+X75+W76+W77+W78+W79+W80+W81+W82+W83+X84+X85+S91+S92+W93+W94+W95+W96+W97+W98+W99+W100+S101+S102+S103+S104+X105+X106+X107+X108+S109+S110+S111+S112+X113+X114+S115+S116+X117+X118</f>
        <v>0</v>
      </c>
      <c r="J120" s="87"/>
      <c r="K120" s="87"/>
      <c r="L120" s="87"/>
      <c r="M120" s="40"/>
      <c r="N120" s="40"/>
      <c r="O120" s="40"/>
      <c r="P120" s="40"/>
      <c r="Q120" s="40"/>
      <c r="R120" s="40"/>
      <c r="S120" s="40"/>
      <c r="T120" s="40"/>
      <c r="U120" s="40"/>
      <c r="V120" s="40"/>
      <c r="W120" s="40"/>
      <c r="X120" s="40"/>
      <c r="Y120" s="40"/>
      <c r="Z120" s="40"/>
      <c r="AA120" s="40"/>
      <c r="AB120" s="40"/>
      <c r="AC120" s="40"/>
    </row>
    <row r="121" spans="2:30" ht="16.5" thickTop="1" thickBot="1" x14ac:dyDescent="0.3">
      <c r="B121" s="40"/>
      <c r="C121" s="84"/>
      <c r="D121" s="40"/>
      <c r="E121" s="87"/>
      <c r="F121" s="87"/>
      <c r="G121" s="87"/>
      <c r="H121" s="141" t="s">
        <v>87</v>
      </c>
      <c r="I121" s="152">
        <f>I120*15%</f>
        <v>0</v>
      </c>
      <c r="J121" s="87"/>
      <c r="K121" s="87"/>
      <c r="L121" s="87"/>
      <c r="M121" s="40"/>
      <c r="N121" s="40"/>
      <c r="O121" s="40"/>
      <c r="P121" s="40"/>
      <c r="Q121" s="40"/>
      <c r="R121" s="40"/>
      <c r="S121" s="40"/>
      <c r="T121" s="40"/>
      <c r="U121" s="40"/>
      <c r="V121" s="40"/>
      <c r="W121" s="40"/>
      <c r="X121" s="40"/>
      <c r="Y121" s="40"/>
      <c r="Z121" s="40"/>
      <c r="AA121" s="40"/>
      <c r="AB121" s="40"/>
      <c r="AC121" s="40"/>
    </row>
    <row r="122" spans="2:30" ht="16.5" thickTop="1" thickBot="1" x14ac:dyDescent="0.3">
      <c r="B122" s="40"/>
      <c r="C122" s="84"/>
      <c r="D122" s="40"/>
      <c r="E122" s="87"/>
      <c r="F122" s="87"/>
      <c r="G122" s="87"/>
      <c r="H122" s="141" t="s">
        <v>210</v>
      </c>
      <c r="I122" s="152">
        <f>I120+I121</f>
        <v>0</v>
      </c>
      <c r="J122" s="87"/>
      <c r="K122" s="87"/>
      <c r="L122" s="87"/>
      <c r="M122" s="40"/>
      <c r="N122" s="40"/>
      <c r="O122" s="40"/>
      <c r="P122" s="40"/>
      <c r="Q122" s="40"/>
      <c r="R122" s="40"/>
      <c r="S122" s="40"/>
      <c r="T122" s="40"/>
      <c r="U122" s="40"/>
      <c r="V122" s="40"/>
      <c r="W122" s="40"/>
      <c r="X122" s="40"/>
      <c r="Y122" s="40"/>
      <c r="Z122" s="40"/>
      <c r="AA122" s="40"/>
      <c r="AB122" s="40"/>
      <c r="AC122" s="40"/>
    </row>
    <row r="123" spans="2:30" ht="15.75" thickTop="1" x14ac:dyDescent="0.25">
      <c r="B123" s="30" t="s">
        <v>74</v>
      </c>
      <c r="C123" s="84"/>
      <c r="D123" s="40"/>
      <c r="E123" s="87"/>
      <c r="F123" s="87"/>
      <c r="G123" s="87"/>
      <c r="H123" s="87"/>
      <c r="I123" s="87"/>
      <c r="J123" s="154"/>
      <c r="K123" s="87"/>
      <c r="L123" s="87"/>
      <c r="M123" s="40"/>
      <c r="N123" s="40"/>
      <c r="O123" s="40"/>
      <c r="P123" s="40"/>
      <c r="Q123" s="40"/>
      <c r="R123" s="40"/>
      <c r="S123" s="40"/>
      <c r="T123" s="40"/>
      <c r="U123" s="40"/>
      <c r="V123" s="40"/>
      <c r="W123" s="40"/>
      <c r="X123" s="40"/>
      <c r="Y123" s="40"/>
      <c r="Z123" s="40"/>
      <c r="AA123" s="40"/>
      <c r="AB123" s="40"/>
      <c r="AC123" s="40"/>
    </row>
    <row r="124" spans="2:30" x14ac:dyDescent="0.25">
      <c r="B124" s="48" t="s">
        <v>211</v>
      </c>
      <c r="C124" s="84"/>
      <c r="D124" s="40"/>
      <c r="E124" s="87"/>
      <c r="F124" s="87"/>
      <c r="G124" s="87"/>
      <c r="H124" s="87"/>
      <c r="I124" s="87"/>
      <c r="J124" s="87"/>
      <c r="K124" s="87"/>
      <c r="L124" s="87"/>
      <c r="M124" s="40"/>
      <c r="N124" s="40"/>
      <c r="O124" s="40"/>
      <c r="P124" s="40"/>
      <c r="Q124" s="40"/>
      <c r="R124" s="40"/>
      <c r="S124" s="40"/>
      <c r="T124" s="40"/>
      <c r="U124" s="40"/>
      <c r="V124" s="40"/>
      <c r="W124" s="40"/>
      <c r="X124" s="40"/>
      <c r="Y124" s="40"/>
      <c r="Z124" s="40"/>
      <c r="AA124" s="40"/>
      <c r="AB124" s="40"/>
      <c r="AC124" s="40"/>
    </row>
    <row r="125" spans="2:30" x14ac:dyDescent="0.25">
      <c r="B125" s="48" t="s">
        <v>212</v>
      </c>
      <c r="C125" s="84"/>
      <c r="D125" s="40"/>
      <c r="E125" s="87"/>
      <c r="F125" s="87"/>
      <c r="G125" s="87"/>
      <c r="H125" s="87"/>
      <c r="I125" s="87"/>
      <c r="J125" s="87"/>
      <c r="K125" s="87"/>
      <c r="L125" s="87"/>
      <c r="M125" s="40"/>
      <c r="N125" s="40"/>
      <c r="O125" s="40"/>
      <c r="P125" s="40"/>
      <c r="Q125" s="40"/>
      <c r="R125" s="40"/>
      <c r="S125" s="40"/>
      <c r="T125" s="40"/>
      <c r="U125" s="40"/>
      <c r="V125" s="40"/>
      <c r="W125" s="40"/>
      <c r="X125" s="40"/>
      <c r="Y125" s="40"/>
      <c r="Z125" s="40"/>
      <c r="AA125" s="40"/>
      <c r="AB125" s="40"/>
      <c r="AC125" s="40"/>
    </row>
    <row r="126" spans="2:30" x14ac:dyDescent="0.25">
      <c r="B126" s="48" t="s">
        <v>213</v>
      </c>
      <c r="C126" s="31"/>
      <c r="D126" s="31"/>
      <c r="E126" s="88"/>
      <c r="F126" s="88"/>
      <c r="G126" s="88"/>
      <c r="H126" s="88"/>
      <c r="I126" s="88"/>
      <c r="J126" s="88"/>
      <c r="K126" s="88"/>
      <c r="L126" s="88"/>
      <c r="M126" s="31"/>
      <c r="N126" s="31"/>
      <c r="O126" s="31"/>
      <c r="P126" s="31"/>
      <c r="Q126" s="31"/>
      <c r="R126" s="20"/>
      <c r="S126" s="20"/>
      <c r="T126" s="20"/>
      <c r="U126" s="31"/>
      <c r="V126" s="20"/>
      <c r="W126" s="20"/>
      <c r="X126" s="20"/>
      <c r="Y126" s="40"/>
      <c r="Z126" s="40"/>
      <c r="AA126" s="40"/>
      <c r="AB126" s="40"/>
      <c r="AC126" s="40"/>
    </row>
    <row r="127" spans="2:30" x14ac:dyDescent="0.25">
      <c r="B127" s="20" t="s">
        <v>214</v>
      </c>
      <c r="C127" s="84"/>
      <c r="D127" s="40"/>
      <c r="E127" s="87"/>
      <c r="F127" s="87"/>
      <c r="G127" s="87"/>
      <c r="H127" s="87"/>
      <c r="I127" s="87"/>
      <c r="J127" s="87"/>
      <c r="K127" s="87"/>
      <c r="L127" s="87"/>
      <c r="M127" s="40"/>
      <c r="N127" s="40"/>
      <c r="O127" s="40"/>
      <c r="P127" s="40"/>
      <c r="Q127" s="40"/>
      <c r="R127" s="40"/>
      <c r="S127" s="40"/>
      <c r="T127" s="40"/>
      <c r="U127" s="40"/>
      <c r="V127" s="40"/>
      <c r="W127" s="40"/>
      <c r="X127" s="40"/>
      <c r="Y127" s="40"/>
      <c r="Z127" s="40"/>
      <c r="AA127" s="40"/>
      <c r="AB127" s="40"/>
      <c r="AC127" s="40"/>
    </row>
    <row r="128" spans="2:30" x14ac:dyDescent="0.25">
      <c r="B128" s="282" t="s">
        <v>93</v>
      </c>
      <c r="C128" s="84"/>
      <c r="D128" s="40"/>
      <c r="E128" s="87"/>
      <c r="F128" s="87"/>
      <c r="G128" s="87"/>
      <c r="H128" s="87"/>
      <c r="I128" s="87"/>
      <c r="J128" s="87"/>
      <c r="K128" s="87"/>
      <c r="L128" s="87"/>
      <c r="M128" s="40"/>
      <c r="N128" s="40"/>
      <c r="O128" s="40"/>
      <c r="P128" s="40"/>
      <c r="Q128" s="40"/>
      <c r="R128" s="40"/>
      <c r="S128" s="40"/>
      <c r="T128" s="40"/>
      <c r="U128" s="40"/>
      <c r="V128" s="40"/>
      <c r="W128" s="40"/>
      <c r="X128" s="40"/>
      <c r="Y128" s="40"/>
      <c r="Z128" s="40"/>
      <c r="AA128" s="40"/>
      <c r="AB128" s="40"/>
      <c r="AC128" s="40"/>
    </row>
    <row r="129" spans="2:29" x14ac:dyDescent="0.25">
      <c r="B129" s="40"/>
      <c r="C129" s="84"/>
      <c r="D129" s="40"/>
      <c r="E129" s="87"/>
      <c r="F129" s="87"/>
      <c r="G129" s="87"/>
      <c r="H129" s="87"/>
      <c r="I129" s="87"/>
      <c r="J129" s="87"/>
      <c r="K129" s="87"/>
      <c r="L129" s="87"/>
      <c r="M129" s="40"/>
      <c r="N129" s="40"/>
      <c r="O129" s="40"/>
      <c r="P129" s="40"/>
      <c r="Q129" s="40"/>
      <c r="R129" s="40"/>
      <c r="S129" s="40"/>
      <c r="T129" s="40"/>
      <c r="U129" s="40"/>
      <c r="V129" s="40"/>
      <c r="W129" s="40"/>
      <c r="X129" s="40"/>
      <c r="Y129" s="40"/>
      <c r="Z129" s="40"/>
      <c r="AA129" s="40"/>
      <c r="AB129" s="40"/>
      <c r="AC129" s="40"/>
    </row>
    <row r="130" spans="2:29" x14ac:dyDescent="0.25">
      <c r="B130" s="40"/>
      <c r="C130" s="84"/>
      <c r="D130" s="40"/>
      <c r="E130" s="87"/>
      <c r="F130" s="87"/>
      <c r="G130" s="87"/>
      <c r="H130" s="87"/>
      <c r="I130" s="87"/>
      <c r="J130" s="87"/>
      <c r="K130" s="87"/>
      <c r="L130" s="87"/>
      <c r="M130" s="87"/>
      <c r="N130" s="87"/>
      <c r="O130" s="87"/>
      <c r="P130" s="87"/>
      <c r="Q130" s="87"/>
      <c r="R130" s="87"/>
      <c r="S130" s="87"/>
      <c r="T130" s="87"/>
      <c r="U130" s="87"/>
      <c r="V130" s="87"/>
      <c r="W130" s="87"/>
      <c r="X130" s="87"/>
      <c r="Y130" s="40"/>
      <c r="Z130" s="40"/>
      <c r="AA130" s="40"/>
      <c r="AB130" s="40"/>
      <c r="AC130" s="40"/>
    </row>
  </sheetData>
  <sheetProtection algorithmName="SHA-512" hashValue="txTfltD0gAjDST4buOYyKzu3FYg5yWPzRiq2HujdSVPsu7s7GSvmxgbd60oMma6KeWjCH4N3p931tL7qkRA2VQ==" saltValue="ztwGaFxdHMAfeaw5vP1hMw==" spinCount="100000" sheet="1" objects="1" scenarios="1"/>
  <mergeCells count="176">
    <mergeCell ref="E15:E16"/>
    <mergeCell ref="E17:E18"/>
    <mergeCell ref="B15:B16"/>
    <mergeCell ref="G88:Y88"/>
    <mergeCell ref="G89:J89"/>
    <mergeCell ref="L89:O89"/>
    <mergeCell ref="Q89:T89"/>
    <mergeCell ref="V89:Y89"/>
    <mergeCell ref="G11:J11"/>
    <mergeCell ref="L11:O11"/>
    <mergeCell ref="Q11:T11"/>
    <mergeCell ref="B9:Y9"/>
    <mergeCell ref="B10:Y10"/>
    <mergeCell ref="V11:Y11"/>
    <mergeCell ref="G62:J62"/>
    <mergeCell ref="V62:Y62"/>
    <mergeCell ref="C61:Y61"/>
    <mergeCell ref="L62:O62"/>
    <mergeCell ref="Q62:T62"/>
    <mergeCell ref="B62:B63"/>
    <mergeCell ref="C62:C63"/>
    <mergeCell ref="D62:D63"/>
    <mergeCell ref="E62:E63"/>
    <mergeCell ref="B53:B54"/>
    <mergeCell ref="C53:C54"/>
    <mergeCell ref="E53:E54"/>
    <mergeCell ref="B31:B32"/>
    <mergeCell ref="C2:D2"/>
    <mergeCell ref="C3:D3"/>
    <mergeCell ref="C4:D4"/>
    <mergeCell ref="C5:D5"/>
    <mergeCell ref="B29:B30"/>
    <mergeCell ref="C29:C30"/>
    <mergeCell ref="E29:E30"/>
    <mergeCell ref="B13:B14"/>
    <mergeCell ref="C13:C14"/>
    <mergeCell ref="E13:E14"/>
    <mergeCell ref="B11:B12"/>
    <mergeCell ref="B19:B20"/>
    <mergeCell ref="C19:C20"/>
    <mergeCell ref="E19:E20"/>
    <mergeCell ref="B27:B28"/>
    <mergeCell ref="C27:C28"/>
    <mergeCell ref="E27:E28"/>
    <mergeCell ref="B25:B26"/>
    <mergeCell ref="C25:C26"/>
    <mergeCell ref="E25:E26"/>
    <mergeCell ref="C11:C12"/>
    <mergeCell ref="D11:D12"/>
    <mergeCell ref="E11:E12"/>
    <mergeCell ref="C15:C16"/>
    <mergeCell ref="B17:B18"/>
    <mergeCell ref="C17:C18"/>
    <mergeCell ref="C64:C65"/>
    <mergeCell ref="E64:E65"/>
    <mergeCell ref="C66:C67"/>
    <mergeCell ref="E66:E67"/>
    <mergeCell ref="B64:B65"/>
    <mergeCell ref="B66:B67"/>
    <mergeCell ref="C31:C32"/>
    <mergeCell ref="E31:E32"/>
    <mergeCell ref="C39:C40"/>
    <mergeCell ref="B43:B44"/>
    <mergeCell ref="C43:C44"/>
    <mergeCell ref="E43:E44"/>
    <mergeCell ref="B45:B46"/>
    <mergeCell ref="C45:C46"/>
    <mergeCell ref="E45:E46"/>
    <mergeCell ref="E39:E40"/>
    <mergeCell ref="B39:B40"/>
    <mergeCell ref="B47:B48"/>
    <mergeCell ref="C47:C48"/>
    <mergeCell ref="E47:E48"/>
    <mergeCell ref="B35:B36"/>
    <mergeCell ref="C35:C36"/>
    <mergeCell ref="E91:E92"/>
    <mergeCell ref="B68:B69"/>
    <mergeCell ref="C68:C69"/>
    <mergeCell ref="E68:E69"/>
    <mergeCell ref="B78:B79"/>
    <mergeCell ref="B84:B85"/>
    <mergeCell ref="C78:C79"/>
    <mergeCell ref="E78:E79"/>
    <mergeCell ref="B72:B73"/>
    <mergeCell ref="C72:C73"/>
    <mergeCell ref="E72:E73"/>
    <mergeCell ref="B76:B77"/>
    <mergeCell ref="C76:C77"/>
    <mergeCell ref="E76:E77"/>
    <mergeCell ref="C84:C85"/>
    <mergeCell ref="E84:E85"/>
    <mergeCell ref="B74:B75"/>
    <mergeCell ref="B89:B90"/>
    <mergeCell ref="C89:C90"/>
    <mergeCell ref="D89:D90"/>
    <mergeCell ref="E89:E90"/>
    <mergeCell ref="B21:B22"/>
    <mergeCell ref="C21:C22"/>
    <mergeCell ref="E21:E22"/>
    <mergeCell ref="C51:C52"/>
    <mergeCell ref="E51:E52"/>
    <mergeCell ref="B51:B52"/>
    <mergeCell ref="B37:B38"/>
    <mergeCell ref="C37:C38"/>
    <mergeCell ref="E37:E38"/>
    <mergeCell ref="B49:B50"/>
    <mergeCell ref="C49:C50"/>
    <mergeCell ref="E49:E50"/>
    <mergeCell ref="B23:B24"/>
    <mergeCell ref="C23:C24"/>
    <mergeCell ref="E23:E24"/>
    <mergeCell ref="B41:B42"/>
    <mergeCell ref="B33:B34"/>
    <mergeCell ref="E35:E36"/>
    <mergeCell ref="C41:C42"/>
    <mergeCell ref="E41:E42"/>
    <mergeCell ref="C33:C34"/>
    <mergeCell ref="E33:E34"/>
    <mergeCell ref="B80:B81"/>
    <mergeCell ref="C80:C81"/>
    <mergeCell ref="E80:E81"/>
    <mergeCell ref="B82:B83"/>
    <mergeCell ref="C82:C83"/>
    <mergeCell ref="E82:E83"/>
    <mergeCell ref="B93:B94"/>
    <mergeCell ref="C93:C94"/>
    <mergeCell ref="E93:E94"/>
    <mergeCell ref="C74:C75"/>
    <mergeCell ref="E74:E75"/>
    <mergeCell ref="C57:C58"/>
    <mergeCell ref="E57:E58"/>
    <mergeCell ref="B55:B56"/>
    <mergeCell ref="C55:C56"/>
    <mergeCell ref="E55:E56"/>
    <mergeCell ref="B57:B58"/>
    <mergeCell ref="B70:B71"/>
    <mergeCell ref="C70:C71"/>
    <mergeCell ref="E70:E71"/>
    <mergeCell ref="B91:B92"/>
    <mergeCell ref="C91:C92"/>
    <mergeCell ref="B95:B96"/>
    <mergeCell ref="C95:C96"/>
    <mergeCell ref="E95:E96"/>
    <mergeCell ref="B97:B98"/>
    <mergeCell ref="C97:C98"/>
    <mergeCell ref="E97:E98"/>
    <mergeCell ref="B109:B110"/>
    <mergeCell ref="C109:C110"/>
    <mergeCell ref="E109:E110"/>
    <mergeCell ref="B111:B112"/>
    <mergeCell ref="C111:C112"/>
    <mergeCell ref="E111:E112"/>
    <mergeCell ref="B99:B100"/>
    <mergeCell ref="C99:C100"/>
    <mergeCell ref="E99:E100"/>
    <mergeCell ref="B105:B106"/>
    <mergeCell ref="C105:C106"/>
    <mergeCell ref="E105:E106"/>
    <mergeCell ref="B107:B108"/>
    <mergeCell ref="C107:C108"/>
    <mergeCell ref="E107:E108"/>
    <mergeCell ref="B101:B102"/>
    <mergeCell ref="C101:C102"/>
    <mergeCell ref="E101:E102"/>
    <mergeCell ref="B103:B104"/>
    <mergeCell ref="C103:C104"/>
    <mergeCell ref="E103:E104"/>
    <mergeCell ref="B117:B118"/>
    <mergeCell ref="C117:C118"/>
    <mergeCell ref="E117:E118"/>
    <mergeCell ref="B113:B114"/>
    <mergeCell ref="C113:C114"/>
    <mergeCell ref="E113:E114"/>
    <mergeCell ref="B115:B116"/>
    <mergeCell ref="C115:C116"/>
    <mergeCell ref="E115:E116"/>
  </mergeCells>
  <conditionalFormatting sqref="B2:L8 U2:U8 M3:T8 V3:AC8 G12:AD12 U63 Z78:AD85 Y86:AC87 B88 B89:E90 R90:U90 W90:Y90 C119:AD119 V62:V85 W63:Y85">
    <cfRule type="expression" dxfId="204" priority="73">
      <formula>CELL("protect",B2)=0</formula>
    </cfRule>
  </conditionalFormatting>
  <conditionalFormatting sqref="B120:AC130">
    <cfRule type="expression" dxfId="203" priority="56">
      <formula>CELL("protect",B120)=0</formula>
    </cfRule>
  </conditionalFormatting>
  <conditionalFormatting sqref="F63 K63 P63">
    <cfRule type="expression" dxfId="202" priority="77">
      <formula>CELL("protect",F63)=0</formula>
    </cfRule>
  </conditionalFormatting>
  <conditionalFormatting sqref="F90 H90:K90 M90:P90">
    <cfRule type="expression" dxfId="201" priority="57">
      <formula>CELL("protect",F90)=0</formula>
    </cfRule>
  </conditionalFormatting>
  <conditionalFormatting sqref="G11">
    <cfRule type="expression" dxfId="200" priority="123">
      <formula>CELL("protect",G11)=0</formula>
    </cfRule>
  </conditionalFormatting>
  <conditionalFormatting sqref="G62:G63">
    <cfRule type="expression" dxfId="199" priority="43">
      <formula>CELL("protect",G62)=0</formula>
    </cfRule>
  </conditionalFormatting>
  <conditionalFormatting sqref="G89:G90">
    <cfRule type="expression" dxfId="198" priority="36">
      <formula>CELL("protect",G89)=0</formula>
    </cfRule>
  </conditionalFormatting>
  <conditionalFormatting sqref="H63:J63">
    <cfRule type="expression" dxfId="197" priority="64">
      <formula>CELL("protect",H63)=0</formula>
    </cfRule>
  </conditionalFormatting>
  <conditionalFormatting sqref="L62:L85">
    <cfRule type="expression" dxfId="196" priority="41">
      <formula>CELL("protect",L62)=0</formula>
    </cfRule>
  </conditionalFormatting>
  <conditionalFormatting sqref="L89:L90">
    <cfRule type="expression" dxfId="195" priority="34">
      <formula>CELL("protect",L89)=0</formula>
    </cfRule>
  </conditionalFormatting>
  <conditionalFormatting sqref="M63:O85">
    <cfRule type="expression" dxfId="194" priority="63">
      <formula>CELL("protect",M63)=0</formula>
    </cfRule>
  </conditionalFormatting>
  <conditionalFormatting sqref="M2:R2 B9 Z9:AC11 L11 Q11 V11 B11:E12">
    <cfRule type="expression" dxfId="193" priority="125">
      <formula>CELL("protect",B2)=0</formula>
    </cfRule>
  </conditionalFormatting>
  <conditionalFormatting sqref="Q62:Q63 Q85">
    <cfRule type="expression" dxfId="192" priority="39">
      <formula>CELL("protect",Q62)=0</formula>
    </cfRule>
  </conditionalFormatting>
  <conditionalFormatting sqref="Q89:Q90">
    <cfRule type="expression" dxfId="191" priority="32">
      <formula>CELL("protect",Q89)=0</formula>
    </cfRule>
  </conditionalFormatting>
  <conditionalFormatting sqref="D13:D58 Z13:AD38 Z57:AD58 B61 B62:E63 D64:D87">
    <cfRule type="expression" dxfId="190" priority="80">
      <formula>CELL("protect",B13)=0</formula>
    </cfRule>
  </conditionalFormatting>
  <conditionalFormatting sqref="R63:T63 R85:T85">
    <cfRule type="expression" dxfId="189" priority="62">
      <formula>CELL("protect",R63)=0</formula>
    </cfRule>
  </conditionalFormatting>
  <conditionalFormatting sqref="V89:V90">
    <cfRule type="expression" dxfId="188" priority="30">
      <formula>CELL("protect",V89)=0</formula>
    </cfRule>
  </conditionalFormatting>
  <conditionalFormatting sqref="C41:F42 Z41:AD50 Z53:AD56 Z68:AD77 Z80:AD85 D91:D92 C93:F118 Z91:AD118">
    <cfRule type="expression" dxfId="187" priority="81">
      <formula>CELL("protect",C41)=0</formula>
    </cfRule>
  </conditionalFormatting>
  <conditionalFormatting sqref="N13:O28 M29:O38 M57:O58">
    <cfRule type="expression" dxfId="185" priority="26">
      <formula>CELL("protect",M13)=0</formula>
    </cfRule>
  </conditionalFormatting>
  <conditionalFormatting sqref="N15:O18 M39:O40 N41:O44 M45:O46 N47:O50 M53:O54 N55:O56">
    <cfRule type="expression" dxfId="184" priority="27">
      <formula>CELL("protect",M15)=0</formula>
    </cfRule>
  </conditionalFormatting>
  <conditionalFormatting sqref="L13:L58">
    <cfRule type="expression" dxfId="183" priority="24">
      <formula>CELL("protect",L13)=0</formula>
    </cfRule>
  </conditionalFormatting>
  <conditionalFormatting sqref="N51:O52">
    <cfRule type="expression" dxfId="182" priority="25">
      <formula>CELL("protect",N51)=0</formula>
    </cfRule>
  </conditionalFormatting>
  <conditionalFormatting sqref="I13:J28 H29:J38 H57:J58">
    <cfRule type="expression" dxfId="181" priority="22">
      <formula>CELL("protect",H13)=0</formula>
    </cfRule>
  </conditionalFormatting>
  <conditionalFormatting sqref="I15:J18 H39:J40 I41:J44 H45:J46 I47:J50 H53:J54 I55:J56">
    <cfRule type="expression" dxfId="180" priority="23">
      <formula>CELL("protect",H15)=0</formula>
    </cfRule>
  </conditionalFormatting>
  <conditionalFormatting sqref="G13:G58">
    <cfRule type="expression" dxfId="179" priority="20">
      <formula>CELL("protect",G13)=0</formula>
    </cfRule>
  </conditionalFormatting>
  <conditionalFormatting sqref="I51:J52">
    <cfRule type="expression" dxfId="178" priority="21">
      <formula>CELL("protect",I51)=0</formula>
    </cfRule>
  </conditionalFormatting>
  <conditionalFormatting sqref="S13:T28 R29:T38 R57:T58">
    <cfRule type="expression" dxfId="177" priority="18">
      <formula>CELL("protect",R13)=0</formula>
    </cfRule>
  </conditionalFormatting>
  <conditionalFormatting sqref="S15:T18 R39:T40 S41:T44 R45:T46 S47:T50 R53:T54 S55:T56">
    <cfRule type="expression" dxfId="176" priority="19">
      <formula>CELL("protect",R15)=0</formula>
    </cfRule>
  </conditionalFormatting>
  <conditionalFormatting sqref="Q13:Q58">
    <cfRule type="expression" dxfId="175" priority="16">
      <formula>CELL("protect",Q13)=0</formula>
    </cfRule>
  </conditionalFormatting>
  <conditionalFormatting sqref="S51:T52">
    <cfRule type="expression" dxfId="174" priority="17">
      <formula>CELL("protect",S51)=0</formula>
    </cfRule>
  </conditionalFormatting>
  <conditionalFormatting sqref="X13:Y28 W29:Y38 W57:Y58">
    <cfRule type="expression" dxfId="173" priority="14">
      <formula>CELL("protect",W13)=0</formula>
    </cfRule>
  </conditionalFormatting>
  <conditionalFormatting sqref="X15:Y18 W39:Y40 X41:Y44 W45:Y46 X47:Y50 W53:Y54 X55:Y56">
    <cfRule type="expression" dxfId="172" priority="15">
      <formula>CELL("protect",W15)=0</formula>
    </cfRule>
  </conditionalFormatting>
  <conditionalFormatting sqref="V13:V58">
    <cfRule type="expression" dxfId="171" priority="12">
      <formula>CELL("protect",V13)=0</formula>
    </cfRule>
  </conditionalFormatting>
  <conditionalFormatting sqref="X51:Y52">
    <cfRule type="expression" dxfId="170" priority="13">
      <formula>CELL("protect",X51)=0</formula>
    </cfRule>
  </conditionalFormatting>
  <conditionalFormatting sqref="Q64:T84">
    <cfRule type="expression" dxfId="21" priority="11">
      <formula>CELL("protect",Q64)=0</formula>
    </cfRule>
  </conditionalFormatting>
  <conditionalFormatting sqref="I64:J85">
    <cfRule type="expression" dxfId="20" priority="10">
      <formula>CELL("protect",I64)=0</formula>
    </cfRule>
  </conditionalFormatting>
  <conditionalFormatting sqref="G64:G85">
    <cfRule type="expression" dxfId="19" priority="9">
      <formula>CELL("protect",G64)=0</formula>
    </cfRule>
  </conditionalFormatting>
  <conditionalFormatting sqref="I91:J118">
    <cfRule type="expression" dxfId="18" priority="8">
      <formula>CELL("protect",I91)=0</formula>
    </cfRule>
  </conditionalFormatting>
  <conditionalFormatting sqref="G91:G118">
    <cfRule type="expression" dxfId="17" priority="7">
      <formula>CELL("protect",G91)=0</formula>
    </cfRule>
  </conditionalFormatting>
  <conditionalFormatting sqref="N91:O118">
    <cfRule type="expression" dxfId="16" priority="6">
      <formula>CELL("protect",N91)=0</formula>
    </cfRule>
  </conditionalFormatting>
  <conditionalFormatting sqref="L91:L118">
    <cfRule type="expression" dxfId="15" priority="5">
      <formula>CELL("protect",L91)=0</formula>
    </cfRule>
  </conditionalFormatting>
  <conditionalFormatting sqref="S91:T118">
    <cfRule type="expression" dxfId="14" priority="4">
      <formula>CELL("protect",S91)=0</formula>
    </cfRule>
  </conditionalFormatting>
  <conditionalFormatting sqref="Q91:Q118">
    <cfRule type="expression" dxfId="13" priority="3">
      <formula>CELL("protect",Q91)=0</formula>
    </cfRule>
  </conditionalFormatting>
  <conditionalFormatting sqref="X91:Y118">
    <cfRule type="expression" dxfId="12" priority="2">
      <formula>CELL("protect",X91)=0</formula>
    </cfRule>
  </conditionalFormatting>
  <conditionalFormatting sqref="V91:V118">
    <cfRule type="expression" dxfId="11" priority="1">
      <formula>CELL("protect",V91)=0</formula>
    </cfRule>
  </conditionalFormatting>
  <pageMargins left="0.23622047244094491" right="0.23622047244094491" top="0.74803149606299213" bottom="0.74803149606299213" header="0.31496062992125984" footer="0.31496062992125984"/>
  <pageSetup paperSize="9" scale="43" fitToHeight="2" orientation="landscape" r:id="rId1"/>
  <rowBreaks count="1" manualBreakCount="1">
    <brk id="5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B844-CA96-4D34-BE8F-3357BD3B5A1E}">
  <sheetPr>
    <tabColor theme="4" tint="0.39997558519241921"/>
    <pageSetUpPr fitToPage="1"/>
  </sheetPr>
  <dimension ref="B2:AD337"/>
  <sheetViews>
    <sheetView view="pageBreakPreview" topLeftCell="H1" zoomScale="60" zoomScaleNormal="100" workbookViewId="0">
      <selection activeCell="S27" sqref="S27"/>
    </sheetView>
  </sheetViews>
  <sheetFormatPr defaultColWidth="24.7109375" defaultRowHeight="15" x14ac:dyDescent="0.25"/>
  <cols>
    <col min="1" max="1" width="2.7109375" customWidth="1"/>
    <col min="2" max="2" width="21" customWidth="1"/>
    <col min="3" max="3" width="57.5703125" customWidth="1"/>
    <col min="4" max="4" width="10.5703125" customWidth="1"/>
    <col min="5" max="5" width="16.85546875" customWidth="1"/>
    <col min="6" max="6" width="2.42578125" style="89" customWidth="1"/>
    <col min="7" max="8" width="15.7109375" style="89" customWidth="1"/>
    <col min="9" max="10" width="15.7109375" customWidth="1"/>
    <col min="11" max="11" width="2.42578125" style="89" customWidth="1"/>
    <col min="12" max="14" width="15.7109375" customWidth="1"/>
    <col min="15" max="15" width="15.7109375" style="89" customWidth="1"/>
    <col min="16" max="16" width="2.28515625" customWidth="1"/>
    <col min="17" max="18" width="15.7109375" customWidth="1"/>
    <col min="19" max="19" width="15.7109375" style="89" customWidth="1"/>
    <col min="20" max="20" width="15.7109375" customWidth="1"/>
    <col min="21" max="21" width="2.28515625" customWidth="1"/>
    <col min="22" max="25" width="15.7109375" customWidth="1"/>
  </cols>
  <sheetData>
    <row r="2" spans="2:25" x14ac:dyDescent="0.25">
      <c r="B2" s="18" t="s">
        <v>9</v>
      </c>
      <c r="C2" s="19" t="str">
        <f>'Cover Sheet'!C7</f>
        <v>RFP 04/2025</v>
      </c>
      <c r="D2" s="51"/>
      <c r="E2" s="51"/>
      <c r="F2" s="21"/>
      <c r="G2" s="21"/>
      <c r="H2" s="21"/>
      <c r="I2" s="51"/>
      <c r="J2" s="51"/>
      <c r="K2" s="21"/>
      <c r="L2" s="40"/>
      <c r="M2" s="21" t="s">
        <v>10</v>
      </c>
      <c r="N2" s="19" t="str">
        <f>Index!A17</f>
        <v>TD.4</v>
      </c>
      <c r="O2" s="21"/>
      <c r="P2" s="51"/>
      <c r="Q2" s="51"/>
      <c r="R2" s="40"/>
      <c r="S2" s="21"/>
      <c r="T2" s="40"/>
      <c r="U2" s="40"/>
      <c r="V2" s="40"/>
      <c r="W2" s="40"/>
      <c r="X2" s="40"/>
    </row>
    <row r="3" spans="2:25" x14ac:dyDescent="0.25">
      <c r="B3" s="18" t="s">
        <v>11</v>
      </c>
      <c r="C3" s="19" t="str">
        <f>'Cover Sheet'!C10</f>
        <v>Network Carrier and Infrastructure Services</v>
      </c>
      <c r="D3" s="51"/>
      <c r="E3" s="51"/>
      <c r="F3" s="21"/>
      <c r="G3" s="21"/>
      <c r="H3" s="21"/>
      <c r="I3" s="51"/>
      <c r="J3" s="51"/>
      <c r="K3" s="21"/>
      <c r="L3" s="55"/>
      <c r="M3" s="55"/>
      <c r="N3" s="20"/>
      <c r="O3" s="21"/>
      <c r="P3" s="20"/>
      <c r="Q3" s="20"/>
      <c r="R3" s="20"/>
      <c r="S3" s="21"/>
      <c r="T3" s="20"/>
      <c r="U3" s="20"/>
      <c r="V3" s="20"/>
      <c r="W3" s="20"/>
      <c r="X3" s="40"/>
      <c r="Y3" s="40"/>
    </row>
    <row r="4" spans="2:25" x14ac:dyDescent="0.25">
      <c r="B4" s="18" t="s">
        <v>113</v>
      </c>
      <c r="C4" s="19" t="str">
        <f>'Cover Sheet'!C13</f>
        <v>Tower D: Data Carrier Services</v>
      </c>
      <c r="D4" s="51"/>
      <c r="E4" s="55"/>
      <c r="F4" s="124"/>
      <c r="G4" s="124"/>
      <c r="H4" s="124"/>
      <c r="I4" s="55"/>
      <c r="J4" s="55"/>
      <c r="K4" s="124"/>
      <c r="L4" s="20"/>
      <c r="M4" s="20"/>
      <c r="N4" s="20"/>
      <c r="O4" s="124"/>
      <c r="P4" s="20"/>
      <c r="Q4" s="20"/>
      <c r="R4" s="20"/>
      <c r="S4" s="124"/>
      <c r="T4" s="40"/>
      <c r="U4" s="40"/>
      <c r="V4" s="40"/>
      <c r="W4" s="40"/>
      <c r="X4" s="40"/>
      <c r="Y4" s="40"/>
    </row>
    <row r="5" spans="2:25" x14ac:dyDescent="0.25">
      <c r="B5" s="22" t="s">
        <v>13</v>
      </c>
      <c r="C5" s="134">
        <f>'Cover Sheet'!C16</f>
        <v>0</v>
      </c>
      <c r="D5" s="109"/>
      <c r="E5" s="55"/>
      <c r="F5" s="124"/>
      <c r="G5" s="124"/>
      <c r="H5" s="124"/>
      <c r="I5" s="55"/>
      <c r="J5" s="55"/>
      <c r="K5" s="124"/>
      <c r="L5" s="20"/>
      <c r="M5" s="20"/>
      <c r="N5" s="20"/>
      <c r="O5" s="124"/>
      <c r="P5" s="20"/>
      <c r="Q5" s="20"/>
      <c r="R5" s="20"/>
      <c r="S5" s="124"/>
      <c r="T5" s="40"/>
      <c r="U5" s="40"/>
      <c r="V5" s="40"/>
      <c r="W5" s="40"/>
      <c r="X5" s="40"/>
      <c r="Y5" s="40"/>
    </row>
    <row r="6" spans="2:25" x14ac:dyDescent="0.25">
      <c r="B6" s="40"/>
      <c r="C6" s="40"/>
      <c r="D6" s="40"/>
      <c r="E6" s="40"/>
      <c r="F6" s="87"/>
      <c r="G6" s="87"/>
      <c r="H6" s="87"/>
      <c r="I6" s="40"/>
      <c r="J6" s="40"/>
      <c r="K6" s="87"/>
      <c r="L6" s="40"/>
      <c r="M6" s="40"/>
      <c r="N6" s="40"/>
      <c r="O6" s="87"/>
      <c r="P6" s="40"/>
      <c r="Q6" s="40"/>
      <c r="R6" s="40"/>
      <c r="S6" s="87"/>
      <c r="T6" s="40"/>
      <c r="U6" s="40"/>
      <c r="V6" s="40"/>
      <c r="W6" s="40"/>
      <c r="X6" s="40"/>
      <c r="Y6" s="40"/>
    </row>
    <row r="7" spans="2:25" x14ac:dyDescent="0.25">
      <c r="B7" s="40"/>
      <c r="C7" s="40"/>
      <c r="D7" s="40"/>
      <c r="E7" s="40"/>
      <c r="F7" s="87"/>
      <c r="G7" s="87"/>
      <c r="H7" s="87"/>
      <c r="I7" s="40"/>
      <c r="J7" s="40"/>
      <c r="K7" s="87"/>
      <c r="L7" s="40"/>
      <c r="M7" s="40"/>
      <c r="N7" s="40"/>
      <c r="O7" s="87"/>
      <c r="P7" s="40"/>
      <c r="Q7" s="40"/>
      <c r="R7" s="40"/>
      <c r="S7" s="87"/>
      <c r="T7" s="40"/>
      <c r="U7" s="40"/>
      <c r="V7" s="40"/>
      <c r="W7" s="40"/>
      <c r="X7" s="40"/>
      <c r="Y7" s="40"/>
    </row>
    <row r="8" spans="2:25" ht="18.75" x14ac:dyDescent="0.3">
      <c r="B8" s="82" t="str">
        <f>"Template " &amp;N2&amp;" - "&amp;Index!B17</f>
        <v>Template TD.4 - SDWAN Sites</v>
      </c>
      <c r="C8" s="40"/>
      <c r="D8" s="40"/>
      <c r="E8" s="40"/>
      <c r="F8" s="87"/>
      <c r="G8" s="87"/>
      <c r="H8" s="87"/>
      <c r="I8" s="40"/>
      <c r="J8" s="40"/>
      <c r="K8" s="87"/>
      <c r="L8" s="40"/>
      <c r="M8" s="40"/>
      <c r="N8" s="40"/>
      <c r="O8" s="87"/>
      <c r="P8" s="40"/>
      <c r="Q8" s="40"/>
      <c r="R8" s="40"/>
      <c r="S8" s="87"/>
      <c r="T8" s="40"/>
      <c r="U8" s="40"/>
      <c r="V8" s="40"/>
      <c r="W8" s="40"/>
      <c r="X8" s="40"/>
      <c r="Y8" s="40"/>
    </row>
    <row r="9" spans="2:25" ht="15.75" thickBot="1" x14ac:dyDescent="0.3">
      <c r="B9" s="40"/>
      <c r="C9" s="40"/>
      <c r="D9" s="40"/>
      <c r="E9" s="40"/>
      <c r="F9" s="87"/>
      <c r="G9" s="87"/>
      <c r="H9" s="87"/>
      <c r="I9" s="40"/>
      <c r="J9" s="40"/>
      <c r="K9" s="87"/>
      <c r="L9" s="40"/>
      <c r="M9" s="40"/>
      <c r="N9" s="40"/>
      <c r="O9" s="87"/>
      <c r="P9" s="40"/>
      <c r="Q9" s="40"/>
      <c r="R9" s="40"/>
      <c r="S9" s="87"/>
      <c r="T9" s="40"/>
      <c r="U9" s="40"/>
      <c r="V9" s="40"/>
      <c r="W9" s="40"/>
      <c r="X9" s="40"/>
      <c r="Y9" s="40"/>
    </row>
    <row r="10" spans="2:25" ht="15.75" thickBot="1" x14ac:dyDescent="0.3">
      <c r="B10" s="369" t="s">
        <v>215</v>
      </c>
      <c r="C10" s="370"/>
      <c r="D10" s="370"/>
      <c r="E10" s="370"/>
      <c r="F10" s="370"/>
      <c r="G10" s="370"/>
      <c r="H10" s="370"/>
      <c r="I10" s="370"/>
      <c r="J10" s="370"/>
      <c r="K10" s="370"/>
      <c r="L10" s="370"/>
      <c r="M10" s="370"/>
      <c r="N10" s="370"/>
      <c r="O10" s="370"/>
      <c r="P10" s="370"/>
      <c r="Q10" s="370"/>
      <c r="R10" s="370"/>
      <c r="S10" s="370"/>
      <c r="T10" s="370"/>
      <c r="U10" s="370"/>
      <c r="V10" s="370"/>
      <c r="W10" s="370"/>
      <c r="X10" s="370"/>
      <c r="Y10" s="371"/>
    </row>
    <row r="11" spans="2:25" x14ac:dyDescent="0.25">
      <c r="B11" s="358" t="s">
        <v>115</v>
      </c>
      <c r="C11" s="360" t="s">
        <v>149</v>
      </c>
      <c r="D11" s="362" t="s">
        <v>150</v>
      </c>
      <c r="E11" s="364" t="s">
        <v>216</v>
      </c>
      <c r="F11" s="291"/>
      <c r="G11" s="346" t="s">
        <v>151</v>
      </c>
      <c r="H11" s="346"/>
      <c r="I11" s="346"/>
      <c r="J11" s="346"/>
      <c r="K11" s="290"/>
      <c r="L11" s="346" t="s">
        <v>152</v>
      </c>
      <c r="M11" s="346"/>
      <c r="N11" s="346"/>
      <c r="O11" s="346"/>
      <c r="P11" s="292"/>
      <c r="Q11" s="346" t="s">
        <v>153</v>
      </c>
      <c r="R11" s="346"/>
      <c r="S11" s="346"/>
      <c r="T11" s="346"/>
      <c r="U11" s="292"/>
      <c r="V11" s="346" t="s">
        <v>154</v>
      </c>
      <c r="W11" s="346"/>
      <c r="X11" s="346"/>
      <c r="Y11" s="368"/>
    </row>
    <row r="12" spans="2:25" ht="41.25" customHeight="1" thickBot="1" x14ac:dyDescent="0.3">
      <c r="B12" s="359"/>
      <c r="C12" s="361"/>
      <c r="D12" s="363"/>
      <c r="E12" s="365"/>
      <c r="F12" s="295"/>
      <c r="G12" s="296" t="s">
        <v>662</v>
      </c>
      <c r="H12" s="296" t="s">
        <v>155</v>
      </c>
      <c r="I12" s="296" t="s">
        <v>156</v>
      </c>
      <c r="J12" s="296" t="s">
        <v>157</v>
      </c>
      <c r="K12" s="295"/>
      <c r="L12" s="297" t="s">
        <v>662</v>
      </c>
      <c r="M12" s="297" t="s">
        <v>155</v>
      </c>
      <c r="N12" s="297" t="s">
        <v>156</v>
      </c>
      <c r="O12" s="297" t="s">
        <v>157</v>
      </c>
      <c r="P12" s="295"/>
      <c r="Q12" s="297" t="s">
        <v>662</v>
      </c>
      <c r="R12" s="297" t="s">
        <v>155</v>
      </c>
      <c r="S12" s="297" t="s">
        <v>156</v>
      </c>
      <c r="T12" s="297" t="s">
        <v>157</v>
      </c>
      <c r="U12" s="295"/>
      <c r="V12" s="297" t="s">
        <v>662</v>
      </c>
      <c r="W12" s="297" t="s">
        <v>155</v>
      </c>
      <c r="X12" s="297" t="s">
        <v>156</v>
      </c>
      <c r="Y12" s="298" t="s">
        <v>157</v>
      </c>
    </row>
    <row r="13" spans="2:25" x14ac:dyDescent="0.25">
      <c r="B13" s="353">
        <v>1</v>
      </c>
      <c r="C13" s="355" t="s">
        <v>217</v>
      </c>
      <c r="D13" s="285" t="s">
        <v>159</v>
      </c>
      <c r="E13" s="293">
        <v>60</v>
      </c>
      <c r="F13" s="195"/>
      <c r="G13" s="294"/>
      <c r="H13" s="294"/>
      <c r="I13" s="294"/>
      <c r="J13" s="294"/>
      <c r="K13" s="195"/>
      <c r="L13" s="294"/>
      <c r="M13" s="294"/>
      <c r="N13" s="294"/>
      <c r="O13" s="294"/>
      <c r="P13" s="195"/>
      <c r="Q13" s="294"/>
      <c r="R13" s="294"/>
      <c r="S13" s="294"/>
      <c r="T13" s="294"/>
      <c r="U13" s="195"/>
      <c r="V13" s="294"/>
      <c r="W13" s="294"/>
      <c r="X13" s="294"/>
      <c r="Y13" s="294"/>
    </row>
    <row r="14" spans="2:25" x14ac:dyDescent="0.25">
      <c r="B14" s="354"/>
      <c r="C14" s="356"/>
      <c r="D14" s="187" t="s">
        <v>160</v>
      </c>
      <c r="E14" s="132">
        <v>60</v>
      </c>
      <c r="F14" s="195"/>
      <c r="G14" s="223"/>
      <c r="H14" s="223"/>
      <c r="I14" s="223"/>
      <c r="J14" s="223"/>
      <c r="K14" s="195"/>
      <c r="L14" s="223"/>
      <c r="M14" s="223"/>
      <c r="N14" s="223"/>
      <c r="O14" s="223"/>
      <c r="P14" s="195"/>
      <c r="Q14" s="223"/>
      <c r="R14" s="223"/>
      <c r="S14" s="223"/>
      <c r="T14" s="223"/>
      <c r="U14" s="195"/>
      <c r="V14" s="223"/>
      <c r="W14" s="223"/>
      <c r="X14" s="223"/>
      <c r="Y14" s="223"/>
    </row>
    <row r="15" spans="2:25" x14ac:dyDescent="0.25">
      <c r="B15" s="354">
        <v>2</v>
      </c>
      <c r="C15" s="357" t="s">
        <v>218</v>
      </c>
      <c r="D15" s="187" t="s">
        <v>159</v>
      </c>
      <c r="E15" s="132">
        <v>300</v>
      </c>
      <c r="F15" s="195"/>
      <c r="G15" s="223"/>
      <c r="H15" s="223"/>
      <c r="I15" s="223"/>
      <c r="J15" s="223"/>
      <c r="K15" s="195"/>
      <c r="L15" s="223"/>
      <c r="M15" s="223"/>
      <c r="N15" s="223"/>
      <c r="O15" s="223"/>
      <c r="P15" s="195"/>
      <c r="Q15" s="223"/>
      <c r="R15" s="223"/>
      <c r="S15" s="223"/>
      <c r="T15" s="223"/>
      <c r="U15" s="195"/>
      <c r="V15" s="223"/>
      <c r="W15" s="223"/>
      <c r="X15" s="223"/>
      <c r="Y15" s="223"/>
    </row>
    <row r="16" spans="2:25" x14ac:dyDescent="0.25">
      <c r="B16" s="354"/>
      <c r="C16" s="356"/>
      <c r="D16" s="187" t="s">
        <v>160</v>
      </c>
      <c r="E16" s="132">
        <v>300</v>
      </c>
      <c r="F16" s="195"/>
      <c r="G16" s="223"/>
      <c r="H16" s="223"/>
      <c r="I16" s="223"/>
      <c r="J16" s="223"/>
      <c r="K16" s="195"/>
      <c r="L16" s="223"/>
      <c r="M16" s="223"/>
      <c r="N16" s="223"/>
      <c r="O16" s="223"/>
      <c r="P16" s="195"/>
      <c r="Q16" s="223"/>
      <c r="R16" s="223"/>
      <c r="S16" s="223"/>
      <c r="T16" s="223"/>
      <c r="U16" s="195"/>
      <c r="V16" s="223"/>
      <c r="W16" s="223"/>
      <c r="X16" s="223"/>
      <c r="Y16" s="223"/>
    </row>
    <row r="17" spans="2:25" x14ac:dyDescent="0.25">
      <c r="B17" s="354">
        <v>3</v>
      </c>
      <c r="C17" s="357" t="s">
        <v>219</v>
      </c>
      <c r="D17" s="187" t="s">
        <v>159</v>
      </c>
      <c r="E17" s="132">
        <v>20</v>
      </c>
      <c r="F17" s="195"/>
      <c r="G17" s="223"/>
      <c r="H17" s="223"/>
      <c r="I17" s="223"/>
      <c r="J17" s="223"/>
      <c r="K17" s="195"/>
      <c r="L17" s="223"/>
      <c r="M17" s="223"/>
      <c r="N17" s="223"/>
      <c r="O17" s="223"/>
      <c r="P17" s="195"/>
      <c r="Q17" s="223"/>
      <c r="R17" s="223"/>
      <c r="S17" s="223"/>
      <c r="T17" s="223"/>
      <c r="U17" s="195"/>
      <c r="V17" s="223"/>
      <c r="W17" s="223"/>
      <c r="X17" s="223"/>
      <c r="Y17" s="223"/>
    </row>
    <row r="18" spans="2:25" x14ac:dyDescent="0.25">
      <c r="B18" s="354"/>
      <c r="C18" s="356"/>
      <c r="D18" s="187" t="s">
        <v>160</v>
      </c>
      <c r="E18" s="132">
        <v>20</v>
      </c>
      <c r="F18" s="195"/>
      <c r="G18" s="223"/>
      <c r="H18" s="223"/>
      <c r="I18" s="223"/>
      <c r="J18" s="223"/>
      <c r="K18" s="195"/>
      <c r="L18" s="223"/>
      <c r="M18" s="223"/>
      <c r="N18" s="223"/>
      <c r="O18" s="223"/>
      <c r="P18" s="195"/>
      <c r="Q18" s="223"/>
      <c r="R18" s="223"/>
      <c r="S18" s="223"/>
      <c r="T18" s="223"/>
      <c r="U18" s="195"/>
      <c r="V18" s="223"/>
      <c r="W18" s="223"/>
      <c r="X18" s="223"/>
      <c r="Y18" s="223"/>
    </row>
    <row r="19" spans="2:25" x14ac:dyDescent="0.25">
      <c r="B19" s="354">
        <v>4</v>
      </c>
      <c r="C19" s="357" t="s">
        <v>220</v>
      </c>
      <c r="D19" s="187" t="s">
        <v>159</v>
      </c>
      <c r="E19" s="132">
        <v>20</v>
      </c>
      <c r="F19" s="195"/>
      <c r="G19" s="223"/>
      <c r="H19" s="223"/>
      <c r="I19" s="223"/>
      <c r="J19" s="223"/>
      <c r="K19" s="195"/>
      <c r="L19" s="223"/>
      <c r="M19" s="223"/>
      <c r="N19" s="223"/>
      <c r="O19" s="223"/>
      <c r="P19" s="195"/>
      <c r="Q19" s="223"/>
      <c r="R19" s="223"/>
      <c r="S19" s="223"/>
      <c r="T19" s="223"/>
      <c r="U19" s="195"/>
      <c r="V19" s="223"/>
      <c r="W19" s="223"/>
      <c r="X19" s="223"/>
      <c r="Y19" s="223"/>
    </row>
    <row r="20" spans="2:25" x14ac:dyDescent="0.25">
      <c r="B20" s="354"/>
      <c r="C20" s="356"/>
      <c r="D20" s="187" t="s">
        <v>160</v>
      </c>
      <c r="E20" s="132">
        <v>20</v>
      </c>
      <c r="F20" s="195"/>
      <c r="G20" s="223"/>
      <c r="H20" s="223"/>
      <c r="I20" s="223"/>
      <c r="J20" s="223"/>
      <c r="K20" s="195"/>
      <c r="L20" s="223"/>
      <c r="M20" s="223"/>
      <c r="N20" s="223"/>
      <c r="O20" s="223"/>
      <c r="P20" s="195"/>
      <c r="Q20" s="223"/>
      <c r="R20" s="223"/>
      <c r="S20" s="223"/>
      <c r="T20" s="223"/>
      <c r="U20" s="195"/>
      <c r="V20" s="223"/>
      <c r="W20" s="223"/>
      <c r="X20" s="223"/>
      <c r="Y20" s="223"/>
    </row>
    <row r="21" spans="2:25" x14ac:dyDescent="0.25">
      <c r="B21" s="354">
        <v>5</v>
      </c>
      <c r="C21" s="357" t="s">
        <v>221</v>
      </c>
      <c r="D21" s="187" t="s">
        <v>159</v>
      </c>
      <c r="E21" s="132">
        <v>20</v>
      </c>
      <c r="F21" s="195"/>
      <c r="G21" s="223"/>
      <c r="H21" s="223"/>
      <c r="I21" s="223"/>
      <c r="J21" s="223"/>
      <c r="K21" s="195"/>
      <c r="L21" s="223"/>
      <c r="M21" s="223"/>
      <c r="N21" s="223"/>
      <c r="O21" s="223"/>
      <c r="P21" s="195"/>
      <c r="Q21" s="223"/>
      <c r="R21" s="223"/>
      <c r="S21" s="223"/>
      <c r="T21" s="223"/>
      <c r="U21" s="195"/>
      <c r="V21" s="223"/>
      <c r="W21" s="223"/>
      <c r="X21" s="223"/>
      <c r="Y21" s="223"/>
    </row>
    <row r="22" spans="2:25" x14ac:dyDescent="0.25">
      <c r="B22" s="354"/>
      <c r="C22" s="356"/>
      <c r="D22" s="187" t="s">
        <v>160</v>
      </c>
      <c r="E22" s="132">
        <v>20</v>
      </c>
      <c r="F22" s="195"/>
      <c r="G22" s="223"/>
      <c r="H22" s="223"/>
      <c r="I22" s="223"/>
      <c r="J22" s="223"/>
      <c r="K22" s="195"/>
      <c r="L22" s="223"/>
      <c r="M22" s="223"/>
      <c r="N22" s="223"/>
      <c r="O22" s="223"/>
      <c r="P22" s="195"/>
      <c r="Q22" s="223"/>
      <c r="R22" s="223"/>
      <c r="S22" s="223"/>
      <c r="T22" s="223"/>
      <c r="U22" s="195"/>
      <c r="V22" s="223"/>
      <c r="W22" s="223"/>
      <c r="X22" s="223"/>
      <c r="Y22" s="223"/>
    </row>
    <row r="23" spans="2:25" x14ac:dyDescent="0.25">
      <c r="B23" s="354">
        <v>6</v>
      </c>
      <c r="C23" s="357" t="s">
        <v>222</v>
      </c>
      <c r="D23" s="187" t="s">
        <v>159</v>
      </c>
      <c r="E23" s="132">
        <v>20</v>
      </c>
      <c r="F23" s="195"/>
      <c r="G23" s="223"/>
      <c r="H23" s="223"/>
      <c r="I23" s="223"/>
      <c r="J23" s="223"/>
      <c r="K23" s="195"/>
      <c r="L23" s="223"/>
      <c r="M23" s="223"/>
      <c r="N23" s="223"/>
      <c r="O23" s="223"/>
      <c r="P23" s="195"/>
      <c r="Q23" s="223"/>
      <c r="R23" s="223"/>
      <c r="S23" s="223"/>
      <c r="T23" s="223"/>
      <c r="U23" s="195"/>
      <c r="V23" s="223"/>
      <c r="W23" s="223"/>
      <c r="X23" s="223"/>
      <c r="Y23" s="223"/>
    </row>
    <row r="24" spans="2:25" x14ac:dyDescent="0.25">
      <c r="B24" s="354"/>
      <c r="C24" s="356"/>
      <c r="D24" s="187" t="s">
        <v>160</v>
      </c>
      <c r="E24" s="132">
        <v>20</v>
      </c>
      <c r="F24" s="195"/>
      <c r="G24" s="223"/>
      <c r="H24" s="223"/>
      <c r="I24" s="223"/>
      <c r="J24" s="223"/>
      <c r="K24" s="195"/>
      <c r="L24" s="223"/>
      <c r="M24" s="223"/>
      <c r="N24" s="223"/>
      <c r="O24" s="223"/>
      <c r="P24" s="195"/>
      <c r="Q24" s="223"/>
      <c r="R24" s="223"/>
      <c r="S24" s="223"/>
      <c r="T24" s="223"/>
      <c r="U24" s="195"/>
      <c r="V24" s="223"/>
      <c r="W24" s="223"/>
      <c r="X24" s="223"/>
      <c r="Y24" s="223"/>
    </row>
    <row r="25" spans="2:25" x14ac:dyDescent="0.25">
      <c r="B25" s="354">
        <v>7</v>
      </c>
      <c r="C25" s="357" t="s">
        <v>223</v>
      </c>
      <c r="D25" s="187" t="s">
        <v>159</v>
      </c>
      <c r="E25" s="132">
        <v>20</v>
      </c>
      <c r="F25" s="195"/>
      <c r="G25" s="223"/>
      <c r="H25" s="223"/>
      <c r="I25" s="223"/>
      <c r="J25" s="223"/>
      <c r="K25" s="195"/>
      <c r="L25" s="223"/>
      <c r="M25" s="223"/>
      <c r="N25" s="223"/>
      <c r="O25" s="223"/>
      <c r="P25" s="195"/>
      <c r="Q25" s="223"/>
      <c r="R25" s="223"/>
      <c r="S25" s="223"/>
      <c r="T25" s="223"/>
      <c r="U25" s="195"/>
      <c r="V25" s="223"/>
      <c r="W25" s="223"/>
      <c r="X25" s="223"/>
      <c r="Y25" s="223"/>
    </row>
    <row r="26" spans="2:25" x14ac:dyDescent="0.25">
      <c r="B26" s="354"/>
      <c r="C26" s="356"/>
      <c r="D26" s="187" t="s">
        <v>160</v>
      </c>
      <c r="E26" s="132">
        <v>20</v>
      </c>
      <c r="F26" s="195"/>
      <c r="G26" s="223"/>
      <c r="H26" s="223"/>
      <c r="I26" s="223"/>
      <c r="J26" s="223"/>
      <c r="K26" s="195"/>
      <c r="L26" s="223"/>
      <c r="M26" s="223"/>
      <c r="N26" s="223"/>
      <c r="O26" s="223"/>
      <c r="P26" s="195"/>
      <c r="Q26" s="223"/>
      <c r="R26" s="223"/>
      <c r="S26" s="223"/>
      <c r="T26" s="223"/>
      <c r="U26" s="195"/>
      <c r="V26" s="223"/>
      <c r="W26" s="223"/>
      <c r="X26" s="223"/>
      <c r="Y26" s="223"/>
    </row>
    <row r="27" spans="2:25" x14ac:dyDescent="0.25">
      <c r="B27" s="354">
        <v>8</v>
      </c>
      <c r="C27" s="357" t="s">
        <v>224</v>
      </c>
      <c r="D27" s="187" t="s">
        <v>159</v>
      </c>
      <c r="E27" s="132">
        <v>20</v>
      </c>
      <c r="F27" s="195"/>
      <c r="G27" s="223"/>
      <c r="H27" s="223"/>
      <c r="I27" s="223"/>
      <c r="J27" s="223"/>
      <c r="K27" s="195"/>
      <c r="L27" s="223"/>
      <c r="M27" s="223"/>
      <c r="N27" s="223"/>
      <c r="O27" s="223"/>
      <c r="P27" s="195"/>
      <c r="Q27" s="223"/>
      <c r="R27" s="223"/>
      <c r="S27" s="223"/>
      <c r="T27" s="223"/>
      <c r="U27" s="195"/>
      <c r="V27" s="223"/>
      <c r="W27" s="223"/>
      <c r="X27" s="223"/>
      <c r="Y27" s="223"/>
    </row>
    <row r="28" spans="2:25" x14ac:dyDescent="0.25">
      <c r="B28" s="354"/>
      <c r="C28" s="356"/>
      <c r="D28" s="187" t="s">
        <v>160</v>
      </c>
      <c r="E28" s="132">
        <v>20</v>
      </c>
      <c r="F28" s="195"/>
      <c r="G28" s="223"/>
      <c r="H28" s="223"/>
      <c r="I28" s="223"/>
      <c r="J28" s="223"/>
      <c r="K28" s="195"/>
      <c r="L28" s="223"/>
      <c r="M28" s="223"/>
      <c r="N28" s="223"/>
      <c r="O28" s="223"/>
      <c r="P28" s="195"/>
      <c r="Q28" s="223"/>
      <c r="R28" s="223"/>
      <c r="S28" s="223"/>
      <c r="T28" s="223"/>
      <c r="U28" s="195"/>
      <c r="V28" s="223"/>
      <c r="W28" s="223"/>
      <c r="X28" s="223"/>
      <c r="Y28" s="223"/>
    </row>
    <row r="29" spans="2:25" x14ac:dyDescent="0.25">
      <c r="B29" s="354">
        <v>9</v>
      </c>
      <c r="C29" s="357" t="s">
        <v>225</v>
      </c>
      <c r="D29" s="187" t="s">
        <v>159</v>
      </c>
      <c r="E29" s="132">
        <v>20</v>
      </c>
      <c r="F29" s="195"/>
      <c r="G29" s="223"/>
      <c r="H29" s="223"/>
      <c r="I29" s="223"/>
      <c r="J29" s="223"/>
      <c r="K29" s="195"/>
      <c r="L29" s="223"/>
      <c r="M29" s="223"/>
      <c r="N29" s="223"/>
      <c r="O29" s="223"/>
      <c r="P29" s="195"/>
      <c r="Q29" s="223"/>
      <c r="R29" s="223"/>
      <c r="S29" s="223"/>
      <c r="T29" s="223"/>
      <c r="U29" s="195"/>
      <c r="V29" s="223"/>
      <c r="W29" s="223"/>
      <c r="X29" s="223"/>
      <c r="Y29" s="223"/>
    </row>
    <row r="30" spans="2:25" x14ac:dyDescent="0.25">
      <c r="B30" s="354"/>
      <c r="C30" s="356"/>
      <c r="D30" s="187" t="s">
        <v>160</v>
      </c>
      <c r="E30" s="132">
        <v>20</v>
      </c>
      <c r="F30" s="195"/>
      <c r="G30" s="223"/>
      <c r="H30" s="223"/>
      <c r="I30" s="223"/>
      <c r="J30" s="223"/>
      <c r="K30" s="195"/>
      <c r="L30" s="223"/>
      <c r="M30" s="223"/>
      <c r="N30" s="223"/>
      <c r="O30" s="223"/>
      <c r="P30" s="195"/>
      <c r="Q30" s="223"/>
      <c r="R30" s="223"/>
      <c r="S30" s="223"/>
      <c r="T30" s="223"/>
      <c r="U30" s="195"/>
      <c r="V30" s="223"/>
      <c r="W30" s="223"/>
      <c r="X30" s="223"/>
      <c r="Y30" s="223"/>
    </row>
    <row r="31" spans="2:25" x14ac:dyDescent="0.25">
      <c r="B31" s="354">
        <v>10</v>
      </c>
      <c r="C31" s="357" t="s">
        <v>226</v>
      </c>
      <c r="D31" s="187" t="s">
        <v>159</v>
      </c>
      <c r="E31" s="132">
        <v>20</v>
      </c>
      <c r="F31" s="195"/>
      <c r="G31" s="223"/>
      <c r="H31" s="223"/>
      <c r="I31" s="223"/>
      <c r="J31" s="223"/>
      <c r="K31" s="195"/>
      <c r="L31" s="223"/>
      <c r="M31" s="223"/>
      <c r="N31" s="223"/>
      <c r="O31" s="223"/>
      <c r="P31" s="195"/>
      <c r="Q31" s="223"/>
      <c r="R31" s="223"/>
      <c r="S31" s="223"/>
      <c r="T31" s="223"/>
      <c r="U31" s="195"/>
      <c r="V31" s="223"/>
      <c r="W31" s="223"/>
      <c r="X31" s="223"/>
      <c r="Y31" s="223"/>
    </row>
    <row r="32" spans="2:25" x14ac:dyDescent="0.25">
      <c r="B32" s="354"/>
      <c r="C32" s="356"/>
      <c r="D32" s="187" t="s">
        <v>160</v>
      </c>
      <c r="E32" s="132">
        <v>20</v>
      </c>
      <c r="F32" s="195"/>
      <c r="G32" s="223"/>
      <c r="H32" s="223"/>
      <c r="I32" s="223"/>
      <c r="J32" s="223"/>
      <c r="K32" s="195"/>
      <c r="L32" s="223"/>
      <c r="M32" s="223"/>
      <c r="N32" s="223"/>
      <c r="O32" s="223"/>
      <c r="P32" s="195"/>
      <c r="Q32" s="223"/>
      <c r="R32" s="223"/>
      <c r="S32" s="223"/>
      <c r="T32" s="223"/>
      <c r="U32" s="195"/>
      <c r="V32" s="223"/>
      <c r="W32" s="223"/>
      <c r="X32" s="223"/>
      <c r="Y32" s="223"/>
    </row>
    <row r="33" spans="2:25" ht="17.45" customHeight="1" x14ac:dyDescent="0.25">
      <c r="B33" s="354">
        <v>11</v>
      </c>
      <c r="C33" s="357" t="s">
        <v>227</v>
      </c>
      <c r="D33" s="187" t="s">
        <v>159</v>
      </c>
      <c r="E33" s="132">
        <v>20</v>
      </c>
      <c r="F33" s="195"/>
      <c r="G33" s="223"/>
      <c r="H33" s="223"/>
      <c r="I33" s="223"/>
      <c r="J33" s="223"/>
      <c r="K33" s="195"/>
      <c r="L33" s="223"/>
      <c r="M33" s="223"/>
      <c r="N33" s="223"/>
      <c r="O33" s="223"/>
      <c r="P33" s="195"/>
      <c r="Q33" s="223"/>
      <c r="R33" s="223"/>
      <c r="S33" s="223"/>
      <c r="T33" s="223"/>
      <c r="U33" s="195"/>
      <c r="V33" s="223"/>
      <c r="W33" s="223"/>
      <c r="X33" s="223"/>
      <c r="Y33" s="223"/>
    </row>
    <row r="34" spans="2:25" ht="20.45" customHeight="1" x14ac:dyDescent="0.25">
      <c r="B34" s="354"/>
      <c r="C34" s="356"/>
      <c r="D34" s="187" t="s">
        <v>160</v>
      </c>
      <c r="E34" s="132">
        <v>20</v>
      </c>
      <c r="F34" s="195"/>
      <c r="G34" s="223"/>
      <c r="H34" s="223"/>
      <c r="I34" s="223"/>
      <c r="J34" s="223"/>
      <c r="K34" s="195"/>
      <c r="L34" s="223"/>
      <c r="M34" s="223"/>
      <c r="N34" s="223"/>
      <c r="O34" s="223"/>
      <c r="P34" s="195"/>
      <c r="Q34" s="223"/>
      <c r="R34" s="223"/>
      <c r="S34" s="223"/>
      <c r="T34" s="223"/>
      <c r="U34" s="195"/>
      <c r="V34" s="223"/>
      <c r="W34" s="223"/>
      <c r="X34" s="223"/>
      <c r="Y34" s="223"/>
    </row>
    <row r="35" spans="2:25" ht="20.45" customHeight="1" x14ac:dyDescent="0.25">
      <c r="B35" s="354">
        <v>12</v>
      </c>
      <c r="C35" s="357" t="s">
        <v>228</v>
      </c>
      <c r="D35" s="187" t="s">
        <v>159</v>
      </c>
      <c r="E35" s="132">
        <v>20</v>
      </c>
      <c r="F35" s="195"/>
      <c r="G35" s="223"/>
      <c r="H35" s="223"/>
      <c r="I35" s="223"/>
      <c r="J35" s="223"/>
      <c r="K35" s="195"/>
      <c r="L35" s="223"/>
      <c r="M35" s="223"/>
      <c r="N35" s="223"/>
      <c r="O35" s="223"/>
      <c r="P35" s="195"/>
      <c r="Q35" s="223"/>
      <c r="R35" s="223"/>
      <c r="S35" s="223"/>
      <c r="T35" s="223"/>
      <c r="U35" s="195"/>
      <c r="V35" s="223"/>
      <c r="W35" s="223"/>
      <c r="X35" s="223"/>
      <c r="Y35" s="223"/>
    </row>
    <row r="36" spans="2:25" ht="18" customHeight="1" x14ac:dyDescent="0.25">
      <c r="B36" s="354"/>
      <c r="C36" s="356"/>
      <c r="D36" s="187" t="s">
        <v>160</v>
      </c>
      <c r="E36" s="132">
        <v>20</v>
      </c>
      <c r="F36" s="195"/>
      <c r="G36" s="223"/>
      <c r="H36" s="223"/>
      <c r="I36" s="223"/>
      <c r="J36" s="223"/>
      <c r="K36" s="195"/>
      <c r="L36" s="223"/>
      <c r="M36" s="223"/>
      <c r="N36" s="223"/>
      <c r="O36" s="223"/>
      <c r="P36" s="195"/>
      <c r="Q36" s="223"/>
      <c r="R36" s="223"/>
      <c r="S36" s="223"/>
      <c r="T36" s="223"/>
      <c r="U36" s="195"/>
      <c r="V36" s="223"/>
      <c r="W36" s="223"/>
      <c r="X36" s="223"/>
      <c r="Y36" s="223"/>
    </row>
    <row r="37" spans="2:25" x14ac:dyDescent="0.25">
      <c r="B37" s="354">
        <v>13</v>
      </c>
      <c r="C37" s="357" t="s">
        <v>229</v>
      </c>
      <c r="D37" s="187" t="s">
        <v>159</v>
      </c>
      <c r="E37" s="132">
        <v>20</v>
      </c>
      <c r="F37" s="195"/>
      <c r="G37" s="223"/>
      <c r="H37" s="223"/>
      <c r="I37" s="223"/>
      <c r="J37" s="223"/>
      <c r="K37" s="195"/>
      <c r="L37" s="223"/>
      <c r="M37" s="223"/>
      <c r="N37" s="223"/>
      <c r="O37" s="223"/>
      <c r="P37" s="195"/>
      <c r="Q37" s="223"/>
      <c r="R37" s="223"/>
      <c r="S37" s="223"/>
      <c r="T37" s="223"/>
      <c r="U37" s="195"/>
      <c r="V37" s="223"/>
      <c r="W37" s="223"/>
      <c r="X37" s="223"/>
      <c r="Y37" s="223"/>
    </row>
    <row r="38" spans="2:25" x14ac:dyDescent="0.25">
      <c r="B38" s="354"/>
      <c r="C38" s="356"/>
      <c r="D38" s="187" t="s">
        <v>160</v>
      </c>
      <c r="E38" s="132">
        <v>20</v>
      </c>
      <c r="F38" s="195"/>
      <c r="G38" s="223"/>
      <c r="H38" s="223"/>
      <c r="I38" s="223"/>
      <c r="J38" s="223"/>
      <c r="K38" s="195"/>
      <c r="L38" s="223"/>
      <c r="M38" s="223"/>
      <c r="N38" s="223"/>
      <c r="O38" s="223"/>
      <c r="P38" s="195"/>
      <c r="Q38" s="223"/>
      <c r="R38" s="223"/>
      <c r="S38" s="223"/>
      <c r="T38" s="223"/>
      <c r="U38" s="195"/>
      <c r="V38" s="223"/>
      <c r="W38" s="223"/>
      <c r="X38" s="223"/>
      <c r="Y38" s="223"/>
    </row>
    <row r="39" spans="2:25" x14ac:dyDescent="0.25">
      <c r="B39" s="354">
        <v>14</v>
      </c>
      <c r="C39" s="357" t="s">
        <v>230</v>
      </c>
      <c r="D39" s="187" t="s">
        <v>159</v>
      </c>
      <c r="E39" s="132">
        <v>20</v>
      </c>
      <c r="F39" s="195"/>
      <c r="G39" s="223"/>
      <c r="H39" s="223"/>
      <c r="I39" s="223"/>
      <c r="J39" s="223"/>
      <c r="K39" s="195"/>
      <c r="L39" s="223"/>
      <c r="M39" s="223"/>
      <c r="N39" s="223"/>
      <c r="O39" s="223"/>
      <c r="P39" s="195"/>
      <c r="Q39" s="223"/>
      <c r="R39" s="223"/>
      <c r="S39" s="223"/>
      <c r="T39" s="223"/>
      <c r="U39" s="195"/>
      <c r="V39" s="223"/>
      <c r="W39" s="223"/>
      <c r="X39" s="223"/>
      <c r="Y39" s="223"/>
    </row>
    <row r="40" spans="2:25" x14ac:dyDescent="0.25">
      <c r="B40" s="354"/>
      <c r="C40" s="356"/>
      <c r="D40" s="187" t="s">
        <v>160</v>
      </c>
      <c r="E40" s="132">
        <v>20</v>
      </c>
      <c r="F40" s="195"/>
      <c r="G40" s="223"/>
      <c r="H40" s="223"/>
      <c r="I40" s="223"/>
      <c r="J40" s="223"/>
      <c r="K40" s="195"/>
      <c r="L40" s="223"/>
      <c r="M40" s="223"/>
      <c r="N40" s="223"/>
      <c r="O40" s="223"/>
      <c r="P40" s="195"/>
      <c r="Q40" s="223"/>
      <c r="R40" s="223"/>
      <c r="S40" s="223"/>
      <c r="T40" s="223"/>
      <c r="U40" s="195"/>
      <c r="V40" s="223"/>
      <c r="W40" s="223"/>
      <c r="X40" s="223"/>
      <c r="Y40" s="223"/>
    </row>
    <row r="41" spans="2:25" x14ac:dyDescent="0.25">
      <c r="B41" s="354">
        <v>15</v>
      </c>
      <c r="C41" s="357" t="s">
        <v>231</v>
      </c>
      <c r="D41" s="187" t="s">
        <v>159</v>
      </c>
      <c r="E41" s="132">
        <v>20</v>
      </c>
      <c r="F41" s="195"/>
      <c r="G41" s="223"/>
      <c r="H41" s="223"/>
      <c r="I41" s="223"/>
      <c r="J41" s="223"/>
      <c r="K41" s="195"/>
      <c r="L41" s="223"/>
      <c r="M41" s="223"/>
      <c r="N41" s="223"/>
      <c r="O41" s="223"/>
      <c r="P41" s="195"/>
      <c r="Q41" s="223"/>
      <c r="R41" s="223"/>
      <c r="S41" s="223"/>
      <c r="T41" s="223"/>
      <c r="U41" s="195"/>
      <c r="V41" s="223"/>
      <c r="W41" s="223"/>
      <c r="X41" s="223"/>
      <c r="Y41" s="223"/>
    </row>
    <row r="42" spans="2:25" x14ac:dyDescent="0.25">
      <c r="B42" s="354"/>
      <c r="C42" s="356"/>
      <c r="D42" s="187" t="s">
        <v>160</v>
      </c>
      <c r="E42" s="132">
        <v>20</v>
      </c>
      <c r="F42" s="195"/>
      <c r="G42" s="223"/>
      <c r="H42" s="223"/>
      <c r="I42" s="223"/>
      <c r="J42" s="223"/>
      <c r="K42" s="195"/>
      <c r="L42" s="223"/>
      <c r="M42" s="223"/>
      <c r="N42" s="223"/>
      <c r="O42" s="223"/>
      <c r="P42" s="195"/>
      <c r="Q42" s="223"/>
      <c r="R42" s="223"/>
      <c r="S42" s="223"/>
      <c r="T42" s="223"/>
      <c r="U42" s="195"/>
      <c r="V42" s="223"/>
      <c r="W42" s="223"/>
      <c r="X42" s="223"/>
      <c r="Y42" s="223"/>
    </row>
    <row r="43" spans="2:25" x14ac:dyDescent="0.25">
      <c r="B43" s="354">
        <v>16</v>
      </c>
      <c r="C43" s="357" t="s">
        <v>232</v>
      </c>
      <c r="D43" s="187" t="s">
        <v>159</v>
      </c>
      <c r="E43" s="132">
        <v>20</v>
      </c>
      <c r="F43" s="195"/>
      <c r="G43" s="223"/>
      <c r="H43" s="223"/>
      <c r="I43" s="223"/>
      <c r="J43" s="223"/>
      <c r="K43" s="195"/>
      <c r="L43" s="223"/>
      <c r="M43" s="223"/>
      <c r="N43" s="223"/>
      <c r="O43" s="223"/>
      <c r="P43" s="195"/>
      <c r="Q43" s="223"/>
      <c r="R43" s="223"/>
      <c r="S43" s="223"/>
      <c r="T43" s="223"/>
      <c r="U43" s="195"/>
      <c r="V43" s="223"/>
      <c r="W43" s="223"/>
      <c r="X43" s="223"/>
      <c r="Y43" s="223"/>
    </row>
    <row r="44" spans="2:25" x14ac:dyDescent="0.25">
      <c r="B44" s="354"/>
      <c r="C44" s="356"/>
      <c r="D44" s="187" t="s">
        <v>160</v>
      </c>
      <c r="E44" s="132">
        <v>20</v>
      </c>
      <c r="F44" s="195"/>
      <c r="G44" s="223"/>
      <c r="H44" s="223"/>
      <c r="I44" s="223"/>
      <c r="J44" s="223"/>
      <c r="K44" s="195"/>
      <c r="L44" s="223"/>
      <c r="M44" s="223"/>
      <c r="N44" s="223"/>
      <c r="O44" s="223"/>
      <c r="P44" s="195"/>
      <c r="Q44" s="223"/>
      <c r="R44" s="223"/>
      <c r="S44" s="223"/>
      <c r="T44" s="223"/>
      <c r="U44" s="195"/>
      <c r="V44" s="223"/>
      <c r="W44" s="223"/>
      <c r="X44" s="223"/>
      <c r="Y44" s="223"/>
    </row>
    <row r="45" spans="2:25" x14ac:dyDescent="0.25">
      <c r="B45" s="354">
        <v>17</v>
      </c>
      <c r="C45" s="357" t="s">
        <v>233</v>
      </c>
      <c r="D45" s="187" t="s">
        <v>159</v>
      </c>
      <c r="E45" s="132">
        <v>20</v>
      </c>
      <c r="F45" s="195"/>
      <c r="G45" s="223"/>
      <c r="H45" s="223"/>
      <c r="I45" s="223"/>
      <c r="J45" s="223"/>
      <c r="K45" s="195"/>
      <c r="L45" s="223"/>
      <c r="M45" s="223"/>
      <c r="N45" s="223"/>
      <c r="O45" s="223"/>
      <c r="P45" s="195"/>
      <c r="Q45" s="223"/>
      <c r="R45" s="223"/>
      <c r="S45" s="223"/>
      <c r="T45" s="223"/>
      <c r="U45" s="195"/>
      <c r="V45" s="223"/>
      <c r="W45" s="223"/>
      <c r="X45" s="223"/>
      <c r="Y45" s="223"/>
    </row>
    <row r="46" spans="2:25" x14ac:dyDescent="0.25">
      <c r="B46" s="354"/>
      <c r="C46" s="356"/>
      <c r="D46" s="187" t="s">
        <v>160</v>
      </c>
      <c r="E46" s="132">
        <v>20</v>
      </c>
      <c r="F46" s="195"/>
      <c r="G46" s="223"/>
      <c r="H46" s="223"/>
      <c r="I46" s="223"/>
      <c r="J46" s="223"/>
      <c r="K46" s="195"/>
      <c r="L46" s="223"/>
      <c r="M46" s="223"/>
      <c r="N46" s="223"/>
      <c r="O46" s="223"/>
      <c r="P46" s="195"/>
      <c r="Q46" s="223"/>
      <c r="R46" s="223"/>
      <c r="S46" s="223"/>
      <c r="T46" s="223"/>
      <c r="U46" s="195"/>
      <c r="V46" s="223"/>
      <c r="W46" s="223"/>
      <c r="X46" s="223"/>
      <c r="Y46" s="223"/>
    </row>
    <row r="47" spans="2:25" x14ac:dyDescent="0.25">
      <c r="B47" s="354">
        <v>18</v>
      </c>
      <c r="C47" s="357" t="s">
        <v>234</v>
      </c>
      <c r="D47" s="187" t="s">
        <v>159</v>
      </c>
      <c r="E47" s="132">
        <v>20</v>
      </c>
      <c r="F47" s="195"/>
      <c r="G47" s="223"/>
      <c r="H47" s="223"/>
      <c r="I47" s="223"/>
      <c r="J47" s="223"/>
      <c r="K47" s="195"/>
      <c r="L47" s="223"/>
      <c r="M47" s="223"/>
      <c r="N47" s="223"/>
      <c r="O47" s="223"/>
      <c r="P47" s="195"/>
      <c r="Q47" s="223"/>
      <c r="R47" s="223"/>
      <c r="S47" s="223"/>
      <c r="T47" s="223"/>
      <c r="U47" s="195"/>
      <c r="V47" s="223"/>
      <c r="W47" s="223"/>
      <c r="X47" s="223"/>
      <c r="Y47" s="223"/>
    </row>
    <row r="48" spans="2:25" x14ac:dyDescent="0.25">
      <c r="B48" s="354"/>
      <c r="C48" s="356"/>
      <c r="D48" s="187" t="s">
        <v>160</v>
      </c>
      <c r="E48" s="132">
        <v>20</v>
      </c>
      <c r="F48" s="195"/>
      <c r="G48" s="223"/>
      <c r="H48" s="223"/>
      <c r="I48" s="223"/>
      <c r="J48" s="223"/>
      <c r="K48" s="195"/>
      <c r="L48" s="223"/>
      <c r="M48" s="223"/>
      <c r="N48" s="223"/>
      <c r="O48" s="223"/>
      <c r="P48" s="195"/>
      <c r="Q48" s="223"/>
      <c r="R48" s="223"/>
      <c r="S48" s="223"/>
      <c r="T48" s="223"/>
      <c r="U48" s="195"/>
      <c r="V48" s="223"/>
      <c r="W48" s="223"/>
      <c r="X48" s="223"/>
      <c r="Y48" s="223"/>
    </row>
    <row r="49" spans="2:25" x14ac:dyDescent="0.25">
      <c r="B49" s="354">
        <v>19</v>
      </c>
      <c r="C49" s="357" t="s">
        <v>235</v>
      </c>
      <c r="D49" s="187" t="s">
        <v>159</v>
      </c>
      <c r="E49" s="132">
        <v>20</v>
      </c>
      <c r="F49" s="195"/>
      <c r="G49" s="223"/>
      <c r="H49" s="223"/>
      <c r="I49" s="223"/>
      <c r="J49" s="223"/>
      <c r="K49" s="195"/>
      <c r="L49" s="223"/>
      <c r="M49" s="223"/>
      <c r="N49" s="223"/>
      <c r="O49" s="223"/>
      <c r="P49" s="195"/>
      <c r="Q49" s="223"/>
      <c r="R49" s="223"/>
      <c r="S49" s="223"/>
      <c r="T49" s="223"/>
      <c r="U49" s="195"/>
      <c r="V49" s="223"/>
      <c r="W49" s="223"/>
      <c r="X49" s="223"/>
      <c r="Y49" s="223"/>
    </row>
    <row r="50" spans="2:25" x14ac:dyDescent="0.25">
      <c r="B50" s="354"/>
      <c r="C50" s="356"/>
      <c r="D50" s="187" t="s">
        <v>160</v>
      </c>
      <c r="E50" s="132">
        <v>20</v>
      </c>
      <c r="F50" s="195"/>
      <c r="G50" s="223"/>
      <c r="H50" s="223"/>
      <c r="I50" s="223"/>
      <c r="J50" s="223"/>
      <c r="K50" s="195"/>
      <c r="L50" s="223"/>
      <c r="M50" s="223"/>
      <c r="N50" s="223"/>
      <c r="O50" s="223"/>
      <c r="P50" s="195"/>
      <c r="Q50" s="223"/>
      <c r="R50" s="223"/>
      <c r="S50" s="223"/>
      <c r="T50" s="223"/>
      <c r="U50" s="195"/>
      <c r="V50" s="223"/>
      <c r="W50" s="223"/>
      <c r="X50" s="223"/>
      <c r="Y50" s="223"/>
    </row>
    <row r="51" spans="2:25" x14ac:dyDescent="0.25">
      <c r="B51" s="354">
        <v>20</v>
      </c>
      <c r="C51" s="357" t="s">
        <v>236</v>
      </c>
      <c r="D51" s="187" t="s">
        <v>159</v>
      </c>
      <c r="E51" s="132">
        <v>20</v>
      </c>
      <c r="F51" s="195"/>
      <c r="G51" s="223"/>
      <c r="H51" s="223"/>
      <c r="I51" s="223"/>
      <c r="J51" s="223"/>
      <c r="K51" s="195"/>
      <c r="L51" s="223"/>
      <c r="M51" s="223"/>
      <c r="N51" s="223"/>
      <c r="O51" s="223"/>
      <c r="P51" s="195"/>
      <c r="Q51" s="223"/>
      <c r="R51" s="223"/>
      <c r="S51" s="223"/>
      <c r="T51" s="223"/>
      <c r="U51" s="195"/>
      <c r="V51" s="223"/>
      <c r="W51" s="223"/>
      <c r="X51" s="223"/>
      <c r="Y51" s="223"/>
    </row>
    <row r="52" spans="2:25" x14ac:dyDescent="0.25">
      <c r="B52" s="354"/>
      <c r="C52" s="356"/>
      <c r="D52" s="187" t="s">
        <v>160</v>
      </c>
      <c r="E52" s="132">
        <v>20</v>
      </c>
      <c r="F52" s="195"/>
      <c r="G52" s="223"/>
      <c r="H52" s="223"/>
      <c r="I52" s="223"/>
      <c r="J52" s="223"/>
      <c r="K52" s="195"/>
      <c r="L52" s="223"/>
      <c r="M52" s="223"/>
      <c r="N52" s="223"/>
      <c r="O52" s="223"/>
      <c r="P52" s="195"/>
      <c r="Q52" s="223"/>
      <c r="R52" s="223"/>
      <c r="S52" s="223"/>
      <c r="T52" s="223"/>
      <c r="U52" s="195"/>
      <c r="V52" s="223"/>
      <c r="W52" s="223"/>
      <c r="X52" s="223"/>
      <c r="Y52" s="223"/>
    </row>
    <row r="53" spans="2:25" x14ac:dyDescent="0.25">
      <c r="B53" s="354">
        <v>21</v>
      </c>
      <c r="C53" s="357" t="s">
        <v>237</v>
      </c>
      <c r="D53" s="187" t="s">
        <v>159</v>
      </c>
      <c r="E53" s="132">
        <v>20</v>
      </c>
      <c r="F53" s="195"/>
      <c r="G53" s="223"/>
      <c r="H53" s="223"/>
      <c r="I53" s="223"/>
      <c r="J53" s="223"/>
      <c r="K53" s="195"/>
      <c r="L53" s="223"/>
      <c r="M53" s="223"/>
      <c r="N53" s="223"/>
      <c r="O53" s="223"/>
      <c r="P53" s="195"/>
      <c r="Q53" s="223"/>
      <c r="R53" s="223"/>
      <c r="S53" s="223"/>
      <c r="T53" s="223"/>
      <c r="U53" s="195"/>
      <c r="V53" s="223"/>
      <c r="W53" s="223"/>
      <c r="X53" s="223"/>
      <c r="Y53" s="223"/>
    </row>
    <row r="54" spans="2:25" x14ac:dyDescent="0.25">
      <c r="B54" s="354"/>
      <c r="C54" s="356"/>
      <c r="D54" s="187" t="s">
        <v>160</v>
      </c>
      <c r="E54" s="132">
        <v>20</v>
      </c>
      <c r="F54" s="195"/>
      <c r="G54" s="223"/>
      <c r="H54" s="223"/>
      <c r="I54" s="223"/>
      <c r="J54" s="223"/>
      <c r="K54" s="195"/>
      <c r="L54" s="223"/>
      <c r="M54" s="223"/>
      <c r="N54" s="223"/>
      <c r="O54" s="223"/>
      <c r="P54" s="195"/>
      <c r="Q54" s="223"/>
      <c r="R54" s="223"/>
      <c r="S54" s="223"/>
      <c r="T54" s="223"/>
      <c r="U54" s="195"/>
      <c r="V54" s="223"/>
      <c r="W54" s="223"/>
      <c r="X54" s="223"/>
      <c r="Y54" s="223"/>
    </row>
    <row r="55" spans="2:25" x14ac:dyDescent="0.25">
      <c r="B55" s="354">
        <v>22</v>
      </c>
      <c r="C55" s="357" t="s">
        <v>238</v>
      </c>
      <c r="D55" s="187" t="s">
        <v>159</v>
      </c>
      <c r="E55" s="132">
        <v>20</v>
      </c>
      <c r="F55" s="195"/>
      <c r="G55" s="223"/>
      <c r="H55" s="223"/>
      <c r="I55" s="223"/>
      <c r="J55" s="223"/>
      <c r="K55" s="195"/>
      <c r="L55" s="223"/>
      <c r="M55" s="223"/>
      <c r="N55" s="223"/>
      <c r="O55" s="223"/>
      <c r="P55" s="195"/>
      <c r="Q55" s="223"/>
      <c r="R55" s="223"/>
      <c r="S55" s="223"/>
      <c r="T55" s="223"/>
      <c r="U55" s="195"/>
      <c r="V55" s="223"/>
      <c r="W55" s="223"/>
      <c r="X55" s="223"/>
      <c r="Y55" s="223"/>
    </row>
    <row r="56" spans="2:25" x14ac:dyDescent="0.25">
      <c r="B56" s="354"/>
      <c r="C56" s="356"/>
      <c r="D56" s="187" t="s">
        <v>160</v>
      </c>
      <c r="E56" s="132">
        <v>20</v>
      </c>
      <c r="F56" s="195"/>
      <c r="G56" s="223"/>
      <c r="H56" s="223"/>
      <c r="I56" s="223"/>
      <c r="J56" s="223"/>
      <c r="K56" s="195"/>
      <c r="L56" s="223"/>
      <c r="M56" s="223"/>
      <c r="N56" s="223"/>
      <c r="O56" s="223"/>
      <c r="P56" s="195"/>
      <c r="Q56" s="223"/>
      <c r="R56" s="223"/>
      <c r="S56" s="223"/>
      <c r="T56" s="223"/>
      <c r="U56" s="195"/>
      <c r="V56" s="223"/>
      <c r="W56" s="223"/>
      <c r="X56" s="223"/>
      <c r="Y56" s="223"/>
    </row>
    <row r="57" spans="2:25" x14ac:dyDescent="0.25">
      <c r="B57" s="354">
        <v>23</v>
      </c>
      <c r="C57" s="357" t="s">
        <v>239</v>
      </c>
      <c r="D57" s="187" t="s">
        <v>159</v>
      </c>
      <c r="E57" s="132">
        <v>20</v>
      </c>
      <c r="F57" s="195"/>
      <c r="G57" s="223"/>
      <c r="H57" s="223"/>
      <c r="I57" s="223"/>
      <c r="J57" s="223"/>
      <c r="K57" s="195"/>
      <c r="L57" s="223"/>
      <c r="M57" s="223"/>
      <c r="N57" s="223"/>
      <c r="O57" s="223"/>
      <c r="P57" s="195"/>
      <c r="Q57" s="223"/>
      <c r="R57" s="223"/>
      <c r="S57" s="223"/>
      <c r="T57" s="223"/>
      <c r="U57" s="195"/>
      <c r="V57" s="223"/>
      <c r="W57" s="223"/>
      <c r="X57" s="223"/>
      <c r="Y57" s="223"/>
    </row>
    <row r="58" spans="2:25" x14ac:dyDescent="0.25">
      <c r="B58" s="354"/>
      <c r="C58" s="356"/>
      <c r="D58" s="187" t="s">
        <v>160</v>
      </c>
      <c r="E58" s="132">
        <v>20</v>
      </c>
      <c r="F58" s="195"/>
      <c r="G58" s="223"/>
      <c r="H58" s="223"/>
      <c r="I58" s="223"/>
      <c r="J58" s="223"/>
      <c r="K58" s="195"/>
      <c r="L58" s="223"/>
      <c r="M58" s="223"/>
      <c r="N58" s="223"/>
      <c r="O58" s="223"/>
      <c r="P58" s="195"/>
      <c r="Q58" s="223"/>
      <c r="R58" s="223"/>
      <c r="S58" s="223"/>
      <c r="T58" s="223"/>
      <c r="U58" s="195"/>
      <c r="V58" s="223"/>
      <c r="W58" s="223"/>
      <c r="X58" s="223"/>
      <c r="Y58" s="223"/>
    </row>
    <row r="59" spans="2:25" x14ac:dyDescent="0.25">
      <c r="B59" s="354">
        <v>24</v>
      </c>
      <c r="C59" s="357" t="s">
        <v>240</v>
      </c>
      <c r="D59" s="187" t="s">
        <v>159</v>
      </c>
      <c r="E59" s="132">
        <v>20</v>
      </c>
      <c r="F59" s="195"/>
      <c r="G59" s="223"/>
      <c r="H59" s="223"/>
      <c r="I59" s="223"/>
      <c r="J59" s="223"/>
      <c r="K59" s="195"/>
      <c r="L59" s="223"/>
      <c r="M59" s="223"/>
      <c r="N59" s="223"/>
      <c r="O59" s="223"/>
      <c r="P59" s="195"/>
      <c r="Q59" s="223"/>
      <c r="R59" s="223"/>
      <c r="S59" s="223"/>
      <c r="T59" s="223"/>
      <c r="U59" s="195"/>
      <c r="V59" s="223"/>
      <c r="W59" s="223"/>
      <c r="X59" s="223"/>
      <c r="Y59" s="223"/>
    </row>
    <row r="60" spans="2:25" x14ac:dyDescent="0.25">
      <c r="B60" s="354"/>
      <c r="C60" s="356"/>
      <c r="D60" s="187" t="s">
        <v>160</v>
      </c>
      <c r="E60" s="132">
        <v>20</v>
      </c>
      <c r="F60" s="195"/>
      <c r="G60" s="223"/>
      <c r="H60" s="223"/>
      <c r="I60" s="223"/>
      <c r="J60" s="223"/>
      <c r="K60" s="195"/>
      <c r="L60" s="223"/>
      <c r="M60" s="223"/>
      <c r="N60" s="223"/>
      <c r="O60" s="223"/>
      <c r="P60" s="195"/>
      <c r="Q60" s="223"/>
      <c r="R60" s="223"/>
      <c r="S60" s="223"/>
      <c r="T60" s="223"/>
      <c r="U60" s="195"/>
      <c r="V60" s="223"/>
      <c r="W60" s="223"/>
      <c r="X60" s="223"/>
      <c r="Y60" s="223"/>
    </row>
    <row r="61" spans="2:25" x14ac:dyDescent="0.25">
      <c r="B61" s="354">
        <v>25</v>
      </c>
      <c r="C61" s="357" t="s">
        <v>241</v>
      </c>
      <c r="D61" s="187" t="s">
        <v>159</v>
      </c>
      <c r="E61" s="132">
        <v>20</v>
      </c>
      <c r="F61" s="195"/>
      <c r="G61" s="223"/>
      <c r="H61" s="223"/>
      <c r="I61" s="223"/>
      <c r="J61" s="223"/>
      <c r="K61" s="195"/>
      <c r="L61" s="223"/>
      <c r="M61" s="223"/>
      <c r="N61" s="223"/>
      <c r="O61" s="223"/>
      <c r="P61" s="195"/>
      <c r="Q61" s="223"/>
      <c r="R61" s="223"/>
      <c r="S61" s="223"/>
      <c r="T61" s="223"/>
      <c r="U61" s="195"/>
      <c r="V61" s="223"/>
      <c r="W61" s="223"/>
      <c r="X61" s="223"/>
      <c r="Y61" s="223"/>
    </row>
    <row r="62" spans="2:25" x14ac:dyDescent="0.25">
      <c r="B62" s="354"/>
      <c r="C62" s="356"/>
      <c r="D62" s="187" t="s">
        <v>160</v>
      </c>
      <c r="E62" s="132">
        <v>20</v>
      </c>
      <c r="F62" s="195"/>
      <c r="G62" s="223"/>
      <c r="H62" s="223"/>
      <c r="I62" s="223"/>
      <c r="J62" s="223"/>
      <c r="K62" s="195"/>
      <c r="L62" s="223"/>
      <c r="M62" s="223"/>
      <c r="N62" s="223"/>
      <c r="O62" s="223"/>
      <c r="P62" s="195"/>
      <c r="Q62" s="223"/>
      <c r="R62" s="223"/>
      <c r="S62" s="223"/>
      <c r="T62" s="223"/>
      <c r="U62" s="195"/>
      <c r="V62" s="223"/>
      <c r="W62" s="223"/>
      <c r="X62" s="223"/>
      <c r="Y62" s="223"/>
    </row>
    <row r="63" spans="2:25" x14ac:dyDescent="0.25">
      <c r="B63" s="354">
        <v>26</v>
      </c>
      <c r="C63" s="357" t="s">
        <v>242</v>
      </c>
      <c r="D63" s="187" t="s">
        <v>159</v>
      </c>
      <c r="E63" s="132">
        <v>20</v>
      </c>
      <c r="F63" s="195"/>
      <c r="G63" s="223"/>
      <c r="H63" s="223"/>
      <c r="I63" s="223"/>
      <c r="J63" s="223"/>
      <c r="K63" s="195"/>
      <c r="L63" s="223"/>
      <c r="M63" s="223"/>
      <c r="N63" s="223"/>
      <c r="O63" s="223"/>
      <c r="P63" s="195"/>
      <c r="Q63" s="223"/>
      <c r="R63" s="223"/>
      <c r="S63" s="223"/>
      <c r="T63" s="223"/>
      <c r="U63" s="195"/>
      <c r="V63" s="223"/>
      <c r="W63" s="223"/>
      <c r="X63" s="223"/>
      <c r="Y63" s="223"/>
    </row>
    <row r="64" spans="2:25" x14ac:dyDescent="0.25">
      <c r="B64" s="354"/>
      <c r="C64" s="356"/>
      <c r="D64" s="187" t="s">
        <v>160</v>
      </c>
      <c r="E64" s="132">
        <v>20</v>
      </c>
      <c r="F64" s="195"/>
      <c r="G64" s="223"/>
      <c r="H64" s="223"/>
      <c r="I64" s="223"/>
      <c r="J64" s="223"/>
      <c r="K64" s="195"/>
      <c r="L64" s="223"/>
      <c r="M64" s="223"/>
      <c r="N64" s="223"/>
      <c r="O64" s="223"/>
      <c r="P64" s="195"/>
      <c r="Q64" s="223"/>
      <c r="R64" s="223"/>
      <c r="S64" s="223"/>
      <c r="T64" s="223"/>
      <c r="U64" s="195"/>
      <c r="V64" s="223"/>
      <c r="W64" s="223"/>
      <c r="X64" s="223"/>
      <c r="Y64" s="223"/>
    </row>
    <row r="65" spans="2:30" x14ac:dyDescent="0.25">
      <c r="B65" s="354">
        <v>27</v>
      </c>
      <c r="C65" s="357" t="s">
        <v>243</v>
      </c>
      <c r="D65" s="187" t="s">
        <v>159</v>
      </c>
      <c r="E65" s="132">
        <v>20</v>
      </c>
      <c r="F65" s="195"/>
      <c r="G65" s="223"/>
      <c r="H65" s="223"/>
      <c r="I65" s="223"/>
      <c r="J65" s="223"/>
      <c r="K65" s="195"/>
      <c r="L65" s="223"/>
      <c r="M65" s="223"/>
      <c r="N65" s="223"/>
      <c r="O65" s="223"/>
      <c r="P65" s="195"/>
      <c r="Q65" s="223"/>
      <c r="R65" s="223"/>
      <c r="S65" s="223"/>
      <c r="T65" s="223"/>
      <c r="U65" s="195"/>
      <c r="V65" s="223"/>
      <c r="W65" s="223"/>
      <c r="X65" s="223"/>
      <c r="Y65" s="223"/>
    </row>
    <row r="66" spans="2:30" x14ac:dyDescent="0.25">
      <c r="B66" s="354"/>
      <c r="C66" s="356"/>
      <c r="D66" s="187" t="s">
        <v>160</v>
      </c>
      <c r="E66" s="132">
        <v>20</v>
      </c>
      <c r="F66" s="195"/>
      <c r="G66" s="223"/>
      <c r="H66" s="223"/>
      <c r="I66" s="223"/>
      <c r="J66" s="223"/>
      <c r="K66" s="195"/>
      <c r="L66" s="223"/>
      <c r="M66" s="223"/>
      <c r="N66" s="223"/>
      <c r="O66" s="223"/>
      <c r="P66" s="195"/>
      <c r="Q66" s="223"/>
      <c r="R66" s="223"/>
      <c r="S66" s="223"/>
      <c r="T66" s="223"/>
      <c r="U66" s="195"/>
      <c r="V66" s="223"/>
      <c r="W66" s="223"/>
      <c r="X66" s="223"/>
      <c r="Y66" s="223"/>
    </row>
    <row r="67" spans="2:30" x14ac:dyDescent="0.25">
      <c r="B67" s="354">
        <v>28</v>
      </c>
      <c r="C67" s="357" t="s">
        <v>244</v>
      </c>
      <c r="D67" s="187" t="s">
        <v>159</v>
      </c>
      <c r="E67" s="132">
        <v>20</v>
      </c>
      <c r="F67" s="195"/>
      <c r="G67" s="223"/>
      <c r="H67" s="223"/>
      <c r="I67" s="223"/>
      <c r="J67" s="223"/>
      <c r="K67" s="195"/>
      <c r="L67" s="223"/>
      <c r="M67" s="223"/>
      <c r="N67" s="223"/>
      <c r="O67" s="223"/>
      <c r="P67" s="195"/>
      <c r="Q67" s="223"/>
      <c r="R67" s="223"/>
      <c r="S67" s="223"/>
      <c r="T67" s="223"/>
      <c r="U67" s="195"/>
      <c r="V67" s="223"/>
      <c r="W67" s="223"/>
      <c r="X67" s="223"/>
      <c r="Y67" s="223"/>
    </row>
    <row r="68" spans="2:30" x14ac:dyDescent="0.25">
      <c r="B68" s="354"/>
      <c r="C68" s="356"/>
      <c r="D68" s="187" t="s">
        <v>160</v>
      </c>
      <c r="E68" s="132">
        <v>20</v>
      </c>
      <c r="F68" s="195"/>
      <c r="G68" s="223"/>
      <c r="H68" s="223"/>
      <c r="I68" s="223"/>
      <c r="J68" s="223"/>
      <c r="K68" s="195"/>
      <c r="L68" s="223"/>
      <c r="M68" s="223"/>
      <c r="N68" s="223"/>
      <c r="O68" s="223"/>
      <c r="P68" s="195"/>
      <c r="Q68" s="223"/>
      <c r="R68" s="223"/>
      <c r="S68" s="223"/>
      <c r="T68" s="223"/>
      <c r="U68" s="195"/>
      <c r="V68" s="223"/>
      <c r="W68" s="223"/>
      <c r="X68" s="223"/>
      <c r="Y68" s="223"/>
    </row>
    <row r="69" spans="2:30" x14ac:dyDescent="0.25">
      <c r="B69" s="354">
        <v>29</v>
      </c>
      <c r="C69" s="357" t="s">
        <v>245</v>
      </c>
      <c r="D69" s="187" t="s">
        <v>159</v>
      </c>
      <c r="E69" s="132">
        <v>20</v>
      </c>
      <c r="F69" s="195"/>
      <c r="G69" s="223"/>
      <c r="H69" s="223"/>
      <c r="I69" s="223"/>
      <c r="J69" s="223"/>
      <c r="K69" s="195"/>
      <c r="L69" s="223"/>
      <c r="M69" s="223"/>
      <c r="N69" s="223"/>
      <c r="O69" s="223"/>
      <c r="P69" s="195"/>
      <c r="Q69" s="223"/>
      <c r="R69" s="223"/>
      <c r="S69" s="223"/>
      <c r="T69" s="223"/>
      <c r="U69" s="195"/>
      <c r="V69" s="223"/>
      <c r="W69" s="223"/>
      <c r="X69" s="223"/>
      <c r="Y69" s="223"/>
    </row>
    <row r="70" spans="2:30" x14ac:dyDescent="0.25">
      <c r="B70" s="354"/>
      <c r="C70" s="356"/>
      <c r="D70" s="187" t="s">
        <v>160</v>
      </c>
      <c r="E70" s="132">
        <v>20</v>
      </c>
      <c r="F70" s="195"/>
      <c r="G70" s="223"/>
      <c r="H70" s="223"/>
      <c r="I70" s="223"/>
      <c r="J70" s="223"/>
      <c r="K70" s="195"/>
      <c r="L70" s="223"/>
      <c r="M70" s="223"/>
      <c r="N70" s="223"/>
      <c r="O70" s="223"/>
      <c r="P70" s="195"/>
      <c r="Q70" s="223"/>
      <c r="R70" s="223"/>
      <c r="S70" s="223"/>
      <c r="T70" s="223"/>
      <c r="U70" s="195"/>
      <c r="V70" s="223"/>
      <c r="W70" s="223"/>
      <c r="X70" s="223"/>
      <c r="Y70" s="223"/>
    </row>
    <row r="71" spans="2:30" x14ac:dyDescent="0.25">
      <c r="B71" s="354">
        <v>30</v>
      </c>
      <c r="C71" s="357" t="s">
        <v>246</v>
      </c>
      <c r="D71" s="187" t="s">
        <v>159</v>
      </c>
      <c r="E71" s="132">
        <v>20</v>
      </c>
      <c r="F71" s="195"/>
      <c r="G71" s="223"/>
      <c r="H71" s="223"/>
      <c r="I71" s="223"/>
      <c r="J71" s="223"/>
      <c r="K71" s="195"/>
      <c r="L71" s="223"/>
      <c r="M71" s="223"/>
      <c r="N71" s="223"/>
      <c r="O71" s="223"/>
      <c r="P71" s="195"/>
      <c r="Q71" s="223"/>
      <c r="R71" s="223"/>
      <c r="S71" s="223"/>
      <c r="T71" s="223"/>
      <c r="U71" s="195"/>
      <c r="V71" s="223"/>
      <c r="W71" s="223"/>
      <c r="X71" s="223"/>
      <c r="Y71" s="223"/>
    </row>
    <row r="72" spans="2:30" x14ac:dyDescent="0.25">
      <c r="B72" s="354"/>
      <c r="C72" s="356"/>
      <c r="D72" s="187" t="s">
        <v>160</v>
      </c>
      <c r="E72" s="132">
        <v>20</v>
      </c>
      <c r="F72" s="195"/>
      <c r="G72" s="223"/>
      <c r="H72" s="223"/>
      <c r="I72" s="223"/>
      <c r="J72" s="223"/>
      <c r="K72" s="195"/>
      <c r="L72" s="223"/>
      <c r="M72" s="223"/>
      <c r="N72" s="223"/>
      <c r="O72" s="223"/>
      <c r="P72" s="195"/>
      <c r="Q72" s="223"/>
      <c r="R72" s="223"/>
      <c r="S72" s="223"/>
      <c r="T72" s="223"/>
      <c r="U72" s="195"/>
      <c r="V72" s="223"/>
      <c r="W72" s="223"/>
      <c r="X72" s="223"/>
      <c r="Y72" s="223"/>
    </row>
    <row r="73" spans="2:30" x14ac:dyDescent="0.25">
      <c r="B73" s="354">
        <v>31</v>
      </c>
      <c r="C73" s="357" t="s">
        <v>247</v>
      </c>
      <c r="D73" s="187" t="s">
        <v>159</v>
      </c>
      <c r="E73" s="132">
        <v>20</v>
      </c>
      <c r="F73" s="195"/>
      <c r="G73" s="223"/>
      <c r="H73" s="223"/>
      <c r="I73" s="223"/>
      <c r="J73" s="223"/>
      <c r="K73" s="195"/>
      <c r="L73" s="223"/>
      <c r="M73" s="223"/>
      <c r="N73" s="223"/>
      <c r="O73" s="223"/>
      <c r="P73" s="195"/>
      <c r="Q73" s="223"/>
      <c r="R73" s="223"/>
      <c r="S73" s="223"/>
      <c r="T73" s="223"/>
      <c r="U73" s="195"/>
      <c r="V73" s="223"/>
      <c r="W73" s="223"/>
      <c r="X73" s="223"/>
      <c r="Y73" s="223"/>
    </row>
    <row r="74" spans="2:30" x14ac:dyDescent="0.25">
      <c r="B74" s="354"/>
      <c r="C74" s="356"/>
      <c r="D74" s="187" t="s">
        <v>160</v>
      </c>
      <c r="E74" s="132">
        <v>20</v>
      </c>
      <c r="F74" s="195"/>
      <c r="G74" s="223"/>
      <c r="H74" s="223"/>
      <c r="I74" s="223"/>
      <c r="J74" s="223"/>
      <c r="K74" s="195"/>
      <c r="L74" s="223"/>
      <c r="M74" s="223"/>
      <c r="N74" s="223"/>
      <c r="O74" s="223"/>
      <c r="P74" s="195"/>
      <c r="Q74" s="223"/>
      <c r="R74" s="223"/>
      <c r="S74" s="223"/>
      <c r="T74" s="223"/>
      <c r="U74" s="195"/>
      <c r="V74" s="223"/>
      <c r="W74" s="223"/>
      <c r="X74" s="223"/>
      <c r="Y74" s="223"/>
    </row>
    <row r="75" spans="2:30" x14ac:dyDescent="0.25">
      <c r="B75" s="354">
        <v>32</v>
      </c>
      <c r="C75" s="357" t="s">
        <v>248</v>
      </c>
      <c r="D75" s="53" t="s">
        <v>159</v>
      </c>
      <c r="E75" s="132">
        <v>20</v>
      </c>
      <c r="F75" s="195"/>
      <c r="G75" s="223"/>
      <c r="H75" s="223"/>
      <c r="I75" s="223"/>
      <c r="J75" s="223"/>
      <c r="K75" s="195"/>
      <c r="L75" s="223"/>
      <c r="M75" s="223"/>
      <c r="N75" s="223"/>
      <c r="O75" s="223"/>
      <c r="P75" s="195"/>
      <c r="Q75" s="223"/>
      <c r="R75" s="223"/>
      <c r="S75" s="223"/>
      <c r="T75" s="223"/>
      <c r="U75" s="195"/>
      <c r="V75" s="223"/>
      <c r="W75" s="223"/>
      <c r="X75" s="223"/>
      <c r="Y75" s="223"/>
      <c r="Z75" s="40"/>
      <c r="AA75" s="40"/>
      <c r="AB75" s="40"/>
      <c r="AC75" s="40"/>
      <c r="AD75" s="40"/>
    </row>
    <row r="76" spans="2:30" x14ac:dyDescent="0.25">
      <c r="B76" s="354"/>
      <c r="C76" s="356"/>
      <c r="D76" s="53" t="s">
        <v>160</v>
      </c>
      <c r="E76" s="132">
        <v>20</v>
      </c>
      <c r="F76" s="195"/>
      <c r="G76" s="223"/>
      <c r="H76" s="223"/>
      <c r="I76" s="223"/>
      <c r="J76" s="223"/>
      <c r="K76" s="195"/>
      <c r="L76" s="223"/>
      <c r="M76" s="223"/>
      <c r="N76" s="223"/>
      <c r="O76" s="223"/>
      <c r="P76" s="195"/>
      <c r="Q76" s="223"/>
      <c r="R76" s="223"/>
      <c r="S76" s="223"/>
      <c r="T76" s="223"/>
      <c r="U76" s="195"/>
      <c r="V76" s="223"/>
      <c r="W76" s="223"/>
      <c r="X76" s="223"/>
      <c r="Y76" s="223"/>
      <c r="Z76" s="40"/>
      <c r="AA76" s="40"/>
      <c r="AB76" s="40"/>
      <c r="AC76" s="40"/>
      <c r="AD76" s="40"/>
    </row>
    <row r="77" spans="2:30" x14ac:dyDescent="0.25">
      <c r="B77" s="354">
        <v>33</v>
      </c>
      <c r="C77" s="357" t="s">
        <v>249</v>
      </c>
      <c r="D77" s="53" t="s">
        <v>159</v>
      </c>
      <c r="E77" s="132">
        <v>20</v>
      </c>
      <c r="F77" s="195"/>
      <c r="G77" s="223"/>
      <c r="H77" s="223"/>
      <c r="I77" s="223"/>
      <c r="J77" s="223"/>
      <c r="K77" s="195"/>
      <c r="L77" s="223"/>
      <c r="M77" s="223"/>
      <c r="N77" s="223"/>
      <c r="O77" s="223"/>
      <c r="P77" s="195"/>
      <c r="Q77" s="223"/>
      <c r="R77" s="223"/>
      <c r="S77" s="223"/>
      <c r="T77" s="223"/>
      <c r="U77" s="195"/>
      <c r="V77" s="223"/>
      <c r="W77" s="223"/>
      <c r="X77" s="223"/>
      <c r="Y77" s="223"/>
      <c r="Z77" s="40"/>
      <c r="AA77" s="40"/>
      <c r="AB77" s="40"/>
      <c r="AC77" s="40"/>
      <c r="AD77" s="40"/>
    </row>
    <row r="78" spans="2:30" x14ac:dyDescent="0.25">
      <c r="B78" s="354"/>
      <c r="C78" s="356"/>
      <c r="D78" s="53" t="s">
        <v>160</v>
      </c>
      <c r="E78" s="132">
        <v>20</v>
      </c>
      <c r="F78" s="195"/>
      <c r="G78" s="223"/>
      <c r="H78" s="223"/>
      <c r="I78" s="223"/>
      <c r="J78" s="223"/>
      <c r="K78" s="195"/>
      <c r="L78" s="223"/>
      <c r="M78" s="223"/>
      <c r="N78" s="223"/>
      <c r="O78" s="223"/>
      <c r="P78" s="195"/>
      <c r="Q78" s="223"/>
      <c r="R78" s="223"/>
      <c r="S78" s="223"/>
      <c r="T78" s="223"/>
      <c r="U78" s="195"/>
      <c r="V78" s="223"/>
      <c r="W78" s="223"/>
      <c r="X78" s="223"/>
      <c r="Y78" s="223"/>
      <c r="Z78" s="40"/>
      <c r="AA78" s="40"/>
      <c r="AB78" s="40"/>
      <c r="AC78" s="40"/>
      <c r="AD78" s="40"/>
    </row>
    <row r="79" spans="2:30" x14ac:dyDescent="0.25">
      <c r="B79" s="354">
        <v>34</v>
      </c>
      <c r="C79" s="357" t="s">
        <v>250</v>
      </c>
      <c r="D79" s="53" t="s">
        <v>159</v>
      </c>
      <c r="E79" s="132">
        <v>20</v>
      </c>
      <c r="F79" s="195"/>
      <c r="G79" s="223"/>
      <c r="H79" s="223"/>
      <c r="I79" s="223"/>
      <c r="J79" s="223"/>
      <c r="K79" s="195"/>
      <c r="L79" s="223"/>
      <c r="M79" s="223"/>
      <c r="N79" s="223"/>
      <c r="O79" s="223"/>
      <c r="P79" s="195"/>
      <c r="Q79" s="223"/>
      <c r="R79" s="223"/>
      <c r="S79" s="223"/>
      <c r="T79" s="223"/>
      <c r="U79" s="195"/>
      <c r="V79" s="223"/>
      <c r="W79" s="223"/>
      <c r="X79" s="223"/>
      <c r="Y79" s="223"/>
      <c r="Z79" s="40"/>
      <c r="AA79" s="40"/>
      <c r="AB79" s="40"/>
      <c r="AC79" s="40"/>
      <c r="AD79" s="40"/>
    </row>
    <row r="80" spans="2:30" x14ac:dyDescent="0.25">
      <c r="B80" s="354"/>
      <c r="C80" s="356"/>
      <c r="D80" s="53" t="s">
        <v>160</v>
      </c>
      <c r="E80" s="132">
        <v>20</v>
      </c>
      <c r="F80" s="195"/>
      <c r="G80" s="223"/>
      <c r="H80" s="223"/>
      <c r="I80" s="223"/>
      <c r="J80" s="223"/>
      <c r="K80" s="195"/>
      <c r="L80" s="223"/>
      <c r="M80" s="223"/>
      <c r="N80" s="223"/>
      <c r="O80" s="223"/>
      <c r="P80" s="195"/>
      <c r="Q80" s="223"/>
      <c r="R80" s="223"/>
      <c r="S80" s="223"/>
      <c r="T80" s="223"/>
      <c r="U80" s="195"/>
      <c r="V80" s="223"/>
      <c r="W80" s="223"/>
      <c r="X80" s="223"/>
      <c r="Y80" s="223"/>
      <c r="Z80" s="40"/>
      <c r="AA80" s="40"/>
      <c r="AB80" s="40"/>
      <c r="AC80" s="40"/>
      <c r="AD80" s="40"/>
    </row>
    <row r="81" spans="2:30" x14ac:dyDescent="0.25">
      <c r="B81" s="354">
        <v>35</v>
      </c>
      <c r="C81" s="357" t="s">
        <v>251</v>
      </c>
      <c r="D81" s="53" t="s">
        <v>159</v>
      </c>
      <c r="E81" s="132">
        <v>100</v>
      </c>
      <c r="F81" s="195"/>
      <c r="G81" s="223"/>
      <c r="H81" s="223"/>
      <c r="I81" s="223"/>
      <c r="J81" s="223"/>
      <c r="K81" s="195"/>
      <c r="L81" s="223"/>
      <c r="M81" s="223"/>
      <c r="N81" s="223"/>
      <c r="O81" s="223"/>
      <c r="P81" s="195"/>
      <c r="Q81" s="223"/>
      <c r="R81" s="223"/>
      <c r="S81" s="223"/>
      <c r="T81" s="223"/>
      <c r="U81" s="195"/>
      <c r="V81" s="223"/>
      <c r="W81" s="223"/>
      <c r="X81" s="223"/>
      <c r="Y81" s="223"/>
      <c r="Z81" s="40"/>
      <c r="AA81" s="40"/>
      <c r="AB81" s="40"/>
      <c r="AC81" s="40"/>
      <c r="AD81" s="40"/>
    </row>
    <row r="82" spans="2:30" x14ac:dyDescent="0.25">
      <c r="B82" s="354"/>
      <c r="C82" s="356"/>
      <c r="D82" s="53" t="s">
        <v>160</v>
      </c>
      <c r="E82" s="132">
        <v>100</v>
      </c>
      <c r="F82" s="195"/>
      <c r="G82" s="223"/>
      <c r="H82" s="223"/>
      <c r="I82" s="223"/>
      <c r="J82" s="223"/>
      <c r="K82" s="195"/>
      <c r="L82" s="223"/>
      <c r="M82" s="223"/>
      <c r="N82" s="223"/>
      <c r="O82" s="223"/>
      <c r="P82" s="195"/>
      <c r="Q82" s="223"/>
      <c r="R82" s="223"/>
      <c r="S82" s="223"/>
      <c r="T82" s="223"/>
      <c r="U82" s="195"/>
      <c r="V82" s="223"/>
      <c r="W82" s="223"/>
      <c r="X82" s="223"/>
      <c r="Y82" s="223"/>
      <c r="Z82" s="40"/>
      <c r="AA82" s="40"/>
      <c r="AB82" s="40"/>
      <c r="AC82" s="40"/>
      <c r="AD82" s="40"/>
    </row>
    <row r="83" spans="2:30" x14ac:dyDescent="0.25">
      <c r="B83" s="354">
        <v>36</v>
      </c>
      <c r="C83" s="357" t="s">
        <v>252</v>
      </c>
      <c r="D83" s="53" t="s">
        <v>159</v>
      </c>
      <c r="E83" s="132">
        <v>20</v>
      </c>
      <c r="F83" s="195"/>
      <c r="G83" s="223"/>
      <c r="H83" s="223"/>
      <c r="I83" s="223"/>
      <c r="J83" s="223"/>
      <c r="K83" s="195"/>
      <c r="L83" s="223"/>
      <c r="M83" s="223"/>
      <c r="N83" s="223"/>
      <c r="O83" s="223"/>
      <c r="P83" s="195"/>
      <c r="Q83" s="223"/>
      <c r="R83" s="223"/>
      <c r="S83" s="223"/>
      <c r="T83" s="223"/>
      <c r="U83" s="195"/>
      <c r="V83" s="223"/>
      <c r="W83" s="223"/>
      <c r="X83" s="223"/>
      <c r="Y83" s="223"/>
      <c r="Z83" s="40"/>
      <c r="AA83" s="40"/>
      <c r="AB83" s="40"/>
      <c r="AC83" s="40"/>
      <c r="AD83" s="40"/>
    </row>
    <row r="84" spans="2:30" x14ac:dyDescent="0.25">
      <c r="B84" s="354"/>
      <c r="C84" s="356"/>
      <c r="D84" s="53" t="s">
        <v>160</v>
      </c>
      <c r="E84" s="132">
        <v>20</v>
      </c>
      <c r="F84" s="195"/>
      <c r="G84" s="223"/>
      <c r="H84" s="223"/>
      <c r="I84" s="223"/>
      <c r="J84" s="223"/>
      <c r="K84" s="195"/>
      <c r="L84" s="223"/>
      <c r="M84" s="223"/>
      <c r="N84" s="223"/>
      <c r="O84" s="223"/>
      <c r="P84" s="195"/>
      <c r="Q84" s="223"/>
      <c r="R84" s="223"/>
      <c r="S84" s="223"/>
      <c r="T84" s="223"/>
      <c r="U84" s="195"/>
      <c r="V84" s="223"/>
      <c r="W84" s="223"/>
      <c r="X84" s="223"/>
      <c r="Y84" s="223"/>
      <c r="Z84" s="40"/>
      <c r="AA84" s="40"/>
      <c r="AB84" s="40"/>
      <c r="AC84" s="40"/>
      <c r="AD84" s="40"/>
    </row>
    <row r="85" spans="2:30" x14ac:dyDescent="0.25">
      <c r="B85" s="354">
        <v>37</v>
      </c>
      <c r="C85" s="357" t="s">
        <v>253</v>
      </c>
      <c r="D85" s="53" t="s">
        <v>159</v>
      </c>
      <c r="E85" s="132">
        <v>20</v>
      </c>
      <c r="F85" s="195"/>
      <c r="G85" s="223"/>
      <c r="H85" s="223"/>
      <c r="I85" s="223"/>
      <c r="J85" s="223"/>
      <c r="K85" s="195"/>
      <c r="L85" s="223"/>
      <c r="M85" s="223"/>
      <c r="N85" s="223"/>
      <c r="O85" s="223"/>
      <c r="P85" s="195"/>
      <c r="Q85" s="223"/>
      <c r="R85" s="223"/>
      <c r="S85" s="223"/>
      <c r="T85" s="223"/>
      <c r="U85" s="195"/>
      <c r="V85" s="223"/>
      <c r="W85" s="223"/>
      <c r="X85" s="223"/>
      <c r="Y85" s="223"/>
      <c r="Z85" s="40"/>
      <c r="AA85" s="40"/>
      <c r="AB85" s="40"/>
      <c r="AC85" s="40"/>
      <c r="AD85" s="40"/>
    </row>
    <row r="86" spans="2:30" x14ac:dyDescent="0.25">
      <c r="B86" s="354"/>
      <c r="C86" s="356"/>
      <c r="D86" s="53" t="s">
        <v>160</v>
      </c>
      <c r="E86" s="132">
        <v>20</v>
      </c>
      <c r="F86" s="195"/>
      <c r="G86" s="223"/>
      <c r="H86" s="223"/>
      <c r="I86" s="223"/>
      <c r="J86" s="223"/>
      <c r="K86" s="195"/>
      <c r="L86" s="223"/>
      <c r="M86" s="223"/>
      <c r="N86" s="223"/>
      <c r="O86" s="223"/>
      <c r="P86" s="195"/>
      <c r="Q86" s="223"/>
      <c r="R86" s="223"/>
      <c r="S86" s="223"/>
      <c r="T86" s="223"/>
      <c r="U86" s="195"/>
      <c r="V86" s="223"/>
      <c r="W86" s="223"/>
      <c r="X86" s="223"/>
      <c r="Y86" s="223"/>
      <c r="Z86" s="40"/>
      <c r="AA86" s="40"/>
      <c r="AB86" s="40"/>
      <c r="AC86" s="40"/>
      <c r="AD86" s="40"/>
    </row>
    <row r="87" spans="2:30" x14ac:dyDescent="0.25">
      <c r="B87" s="354">
        <v>38</v>
      </c>
      <c r="C87" s="357" t="s">
        <v>254</v>
      </c>
      <c r="D87" s="53" t="s">
        <v>159</v>
      </c>
      <c r="E87" s="132">
        <v>20</v>
      </c>
      <c r="F87" s="195"/>
      <c r="G87" s="223"/>
      <c r="H87" s="223"/>
      <c r="I87" s="223"/>
      <c r="J87" s="223"/>
      <c r="K87" s="195"/>
      <c r="L87" s="223"/>
      <c r="M87" s="223"/>
      <c r="N87" s="223"/>
      <c r="O87" s="223"/>
      <c r="P87" s="195"/>
      <c r="Q87" s="223"/>
      <c r="R87" s="223"/>
      <c r="S87" s="223"/>
      <c r="T87" s="223"/>
      <c r="U87" s="195"/>
      <c r="V87" s="223"/>
      <c r="W87" s="223"/>
      <c r="X87" s="223"/>
      <c r="Y87" s="223"/>
      <c r="Z87" s="40"/>
      <c r="AA87" s="40"/>
      <c r="AB87" s="40"/>
      <c r="AC87" s="40"/>
      <c r="AD87" s="40"/>
    </row>
    <row r="88" spans="2:30" x14ac:dyDescent="0.25">
      <c r="B88" s="354"/>
      <c r="C88" s="356"/>
      <c r="D88" s="53" t="s">
        <v>160</v>
      </c>
      <c r="E88" s="132">
        <v>20</v>
      </c>
      <c r="F88" s="195"/>
      <c r="G88" s="223"/>
      <c r="H88" s="223"/>
      <c r="I88" s="223"/>
      <c r="J88" s="223"/>
      <c r="K88" s="195"/>
      <c r="L88" s="223"/>
      <c r="M88" s="223"/>
      <c r="N88" s="223"/>
      <c r="O88" s="223"/>
      <c r="P88" s="195"/>
      <c r="Q88" s="223"/>
      <c r="R88" s="223"/>
      <c r="S88" s="223"/>
      <c r="T88" s="223"/>
      <c r="U88" s="195"/>
      <c r="V88" s="223"/>
      <c r="W88" s="223"/>
      <c r="X88" s="223"/>
      <c r="Y88" s="223"/>
      <c r="Z88" s="40"/>
      <c r="AA88" s="40"/>
      <c r="AB88" s="40"/>
      <c r="AC88" s="40"/>
      <c r="AD88" s="40"/>
    </row>
    <row r="89" spans="2:30" x14ac:dyDescent="0.25">
      <c r="B89" s="354">
        <v>39</v>
      </c>
      <c r="C89" s="357" t="s">
        <v>255</v>
      </c>
      <c r="D89" s="53" t="s">
        <v>159</v>
      </c>
      <c r="E89" s="132">
        <v>20</v>
      </c>
      <c r="F89" s="195"/>
      <c r="G89" s="223"/>
      <c r="H89" s="223"/>
      <c r="I89" s="223"/>
      <c r="J89" s="223"/>
      <c r="K89" s="195"/>
      <c r="L89" s="223"/>
      <c r="M89" s="223"/>
      <c r="N89" s="223"/>
      <c r="O89" s="223"/>
      <c r="P89" s="195"/>
      <c r="Q89" s="223"/>
      <c r="R89" s="223"/>
      <c r="S89" s="223"/>
      <c r="T89" s="223"/>
      <c r="U89" s="195"/>
      <c r="V89" s="223"/>
      <c r="W89" s="223"/>
      <c r="X89" s="223"/>
      <c r="Y89" s="223"/>
      <c r="Z89" s="40"/>
      <c r="AA89" s="40"/>
      <c r="AB89" s="40"/>
      <c r="AC89" s="40"/>
      <c r="AD89" s="40"/>
    </row>
    <row r="90" spans="2:30" x14ac:dyDescent="0.25">
      <c r="B90" s="354"/>
      <c r="C90" s="356"/>
      <c r="D90" s="53" t="s">
        <v>160</v>
      </c>
      <c r="E90" s="132">
        <v>20</v>
      </c>
      <c r="F90" s="195"/>
      <c r="G90" s="223"/>
      <c r="H90" s="223"/>
      <c r="I90" s="223"/>
      <c r="J90" s="223"/>
      <c r="K90" s="195"/>
      <c r="L90" s="223"/>
      <c r="M90" s="223"/>
      <c r="N90" s="223"/>
      <c r="O90" s="223"/>
      <c r="P90" s="195"/>
      <c r="Q90" s="223"/>
      <c r="R90" s="223"/>
      <c r="S90" s="223"/>
      <c r="T90" s="223"/>
      <c r="U90" s="195"/>
      <c r="V90" s="223"/>
      <c r="W90" s="223"/>
      <c r="X90" s="223"/>
      <c r="Y90" s="223"/>
      <c r="Z90" s="40"/>
      <c r="AA90" s="40"/>
      <c r="AB90" s="40"/>
      <c r="AC90" s="40"/>
      <c r="AD90" s="40"/>
    </row>
    <row r="91" spans="2:30" x14ac:dyDescent="0.25">
      <c r="B91" s="354">
        <v>40</v>
      </c>
      <c r="C91" s="357" t="s">
        <v>256</v>
      </c>
      <c r="D91" s="53" t="s">
        <v>159</v>
      </c>
      <c r="E91" s="132">
        <v>20</v>
      </c>
      <c r="F91" s="195"/>
      <c r="G91" s="223"/>
      <c r="H91" s="223"/>
      <c r="I91" s="223"/>
      <c r="J91" s="223"/>
      <c r="K91" s="195"/>
      <c r="L91" s="223"/>
      <c r="M91" s="223"/>
      <c r="N91" s="223"/>
      <c r="O91" s="223"/>
      <c r="P91" s="195"/>
      <c r="Q91" s="223"/>
      <c r="R91" s="223"/>
      <c r="S91" s="223"/>
      <c r="T91" s="223"/>
      <c r="U91" s="195"/>
      <c r="V91" s="223"/>
      <c r="W91" s="223"/>
      <c r="X91" s="223"/>
      <c r="Y91" s="223"/>
      <c r="Z91" s="40"/>
      <c r="AA91" s="40"/>
      <c r="AB91" s="40"/>
      <c r="AC91" s="40"/>
      <c r="AD91" s="40"/>
    </row>
    <row r="92" spans="2:30" x14ac:dyDescent="0.25">
      <c r="B92" s="354"/>
      <c r="C92" s="356"/>
      <c r="D92" s="53" t="s">
        <v>160</v>
      </c>
      <c r="E92" s="132">
        <v>20</v>
      </c>
      <c r="F92" s="195"/>
      <c r="G92" s="223"/>
      <c r="H92" s="223"/>
      <c r="I92" s="223"/>
      <c r="J92" s="223"/>
      <c r="K92" s="195"/>
      <c r="L92" s="223"/>
      <c r="M92" s="223"/>
      <c r="N92" s="223"/>
      <c r="O92" s="223"/>
      <c r="P92" s="195"/>
      <c r="Q92" s="223"/>
      <c r="R92" s="223"/>
      <c r="S92" s="223"/>
      <c r="T92" s="223"/>
      <c r="U92" s="195"/>
      <c r="V92" s="223"/>
      <c r="W92" s="223"/>
      <c r="X92" s="223"/>
      <c r="Y92" s="223"/>
      <c r="Z92" s="40"/>
      <c r="AA92" s="40"/>
      <c r="AB92" s="40"/>
      <c r="AC92" s="40"/>
      <c r="AD92" s="40"/>
    </row>
    <row r="93" spans="2:30" x14ac:dyDescent="0.25">
      <c r="B93" s="354">
        <v>41</v>
      </c>
      <c r="C93" s="357" t="s">
        <v>257</v>
      </c>
      <c r="D93" s="53" t="s">
        <v>159</v>
      </c>
      <c r="E93" s="132">
        <v>20</v>
      </c>
      <c r="F93" s="195"/>
      <c r="G93" s="223"/>
      <c r="H93" s="223"/>
      <c r="I93" s="223"/>
      <c r="J93" s="223"/>
      <c r="K93" s="195"/>
      <c r="L93" s="223"/>
      <c r="M93" s="223"/>
      <c r="N93" s="223"/>
      <c r="O93" s="223"/>
      <c r="P93" s="195"/>
      <c r="Q93" s="223"/>
      <c r="R93" s="223"/>
      <c r="S93" s="223"/>
      <c r="T93" s="223"/>
      <c r="U93" s="195"/>
      <c r="V93" s="223"/>
      <c r="W93" s="223"/>
      <c r="X93" s="223"/>
      <c r="Y93" s="223"/>
      <c r="Z93" s="40"/>
      <c r="AA93" s="40"/>
      <c r="AB93" s="40"/>
      <c r="AC93" s="40"/>
      <c r="AD93" s="40"/>
    </row>
    <row r="94" spans="2:30" x14ac:dyDescent="0.25">
      <c r="B94" s="354"/>
      <c r="C94" s="356"/>
      <c r="D94" s="53" t="s">
        <v>160</v>
      </c>
      <c r="E94" s="132">
        <v>20</v>
      </c>
      <c r="F94" s="195"/>
      <c r="G94" s="223"/>
      <c r="H94" s="223"/>
      <c r="I94" s="223"/>
      <c r="J94" s="223"/>
      <c r="K94" s="195"/>
      <c r="L94" s="223"/>
      <c r="M94" s="223"/>
      <c r="N94" s="223"/>
      <c r="O94" s="223"/>
      <c r="P94" s="195"/>
      <c r="Q94" s="223"/>
      <c r="R94" s="223"/>
      <c r="S94" s="223"/>
      <c r="T94" s="223"/>
      <c r="U94" s="195"/>
      <c r="V94" s="223"/>
      <c r="W94" s="223"/>
      <c r="X94" s="223"/>
      <c r="Y94" s="223"/>
      <c r="Z94" s="40"/>
      <c r="AA94" s="40"/>
      <c r="AB94" s="40"/>
      <c r="AC94" s="40"/>
      <c r="AD94" s="40"/>
    </row>
    <row r="95" spans="2:30" x14ac:dyDescent="0.25">
      <c r="B95" s="354">
        <v>42</v>
      </c>
      <c r="C95" s="357" t="s">
        <v>258</v>
      </c>
      <c r="D95" s="53" t="s">
        <v>159</v>
      </c>
      <c r="E95" s="132">
        <v>20</v>
      </c>
      <c r="F95" s="195"/>
      <c r="G95" s="223"/>
      <c r="H95" s="223"/>
      <c r="I95" s="223"/>
      <c r="J95" s="223"/>
      <c r="K95" s="195"/>
      <c r="L95" s="223"/>
      <c r="M95" s="223"/>
      <c r="N95" s="223"/>
      <c r="O95" s="223"/>
      <c r="P95" s="195"/>
      <c r="Q95" s="223"/>
      <c r="R95" s="223"/>
      <c r="S95" s="223"/>
      <c r="T95" s="223"/>
      <c r="U95" s="195"/>
      <c r="V95" s="223"/>
      <c r="W95" s="223"/>
      <c r="X95" s="223"/>
      <c r="Y95" s="223"/>
      <c r="Z95" s="40"/>
      <c r="AA95" s="40"/>
      <c r="AB95" s="40"/>
      <c r="AC95" s="40"/>
      <c r="AD95" s="40"/>
    </row>
    <row r="96" spans="2:30" x14ac:dyDescent="0.25">
      <c r="B96" s="354"/>
      <c r="C96" s="356"/>
      <c r="D96" s="53" t="s">
        <v>160</v>
      </c>
      <c r="E96" s="132">
        <v>20</v>
      </c>
      <c r="F96" s="195"/>
      <c r="G96" s="223"/>
      <c r="H96" s="223"/>
      <c r="I96" s="223"/>
      <c r="J96" s="223"/>
      <c r="K96" s="195"/>
      <c r="L96" s="223"/>
      <c r="M96" s="223"/>
      <c r="N96" s="223"/>
      <c r="O96" s="223"/>
      <c r="P96" s="195"/>
      <c r="Q96" s="223"/>
      <c r="R96" s="223"/>
      <c r="S96" s="223"/>
      <c r="T96" s="223"/>
      <c r="U96" s="195"/>
      <c r="V96" s="223"/>
      <c r="W96" s="223"/>
      <c r="X96" s="223"/>
      <c r="Y96" s="223"/>
      <c r="Z96" s="40"/>
      <c r="AA96" s="40"/>
      <c r="AB96" s="40"/>
      <c r="AC96" s="40"/>
      <c r="AD96" s="40"/>
    </row>
    <row r="97" spans="2:30" x14ac:dyDescent="0.25">
      <c r="B97" s="354">
        <v>43</v>
      </c>
      <c r="C97" s="357" t="s">
        <v>259</v>
      </c>
      <c r="D97" s="53" t="s">
        <v>159</v>
      </c>
      <c r="E97" s="132">
        <v>20</v>
      </c>
      <c r="F97" s="195"/>
      <c r="G97" s="223"/>
      <c r="H97" s="223"/>
      <c r="I97" s="223"/>
      <c r="J97" s="223"/>
      <c r="K97" s="195"/>
      <c r="L97" s="223"/>
      <c r="M97" s="223"/>
      <c r="N97" s="223"/>
      <c r="O97" s="223"/>
      <c r="P97" s="195"/>
      <c r="Q97" s="223"/>
      <c r="R97" s="223"/>
      <c r="S97" s="223"/>
      <c r="T97" s="223"/>
      <c r="U97" s="195"/>
      <c r="V97" s="223"/>
      <c r="W97" s="223"/>
      <c r="X97" s="223"/>
      <c r="Y97" s="223"/>
      <c r="Z97" s="40"/>
      <c r="AA97" s="40"/>
      <c r="AB97" s="40"/>
      <c r="AC97" s="40"/>
      <c r="AD97" s="40"/>
    </row>
    <row r="98" spans="2:30" x14ac:dyDescent="0.25">
      <c r="B98" s="354"/>
      <c r="C98" s="356"/>
      <c r="D98" s="53" t="s">
        <v>160</v>
      </c>
      <c r="E98" s="132">
        <v>20</v>
      </c>
      <c r="F98" s="195"/>
      <c r="G98" s="223"/>
      <c r="H98" s="223"/>
      <c r="I98" s="223"/>
      <c r="J98" s="223"/>
      <c r="K98" s="195"/>
      <c r="L98" s="223"/>
      <c r="M98" s="223"/>
      <c r="N98" s="223"/>
      <c r="O98" s="223"/>
      <c r="P98" s="195"/>
      <c r="Q98" s="223"/>
      <c r="R98" s="223"/>
      <c r="S98" s="223"/>
      <c r="T98" s="223"/>
      <c r="U98" s="195"/>
      <c r="V98" s="223"/>
      <c r="W98" s="223"/>
      <c r="X98" s="223"/>
      <c r="Y98" s="223"/>
      <c r="Z98" s="40"/>
      <c r="AA98" s="40"/>
      <c r="AB98" s="40"/>
      <c r="AC98" s="40"/>
      <c r="AD98" s="40"/>
    </row>
    <row r="99" spans="2:30" x14ac:dyDescent="0.25">
      <c r="B99" s="354">
        <v>44</v>
      </c>
      <c r="C99" s="357" t="s">
        <v>260</v>
      </c>
      <c r="D99" s="53" t="s">
        <v>159</v>
      </c>
      <c r="E99" s="132">
        <v>20</v>
      </c>
      <c r="F99" s="195"/>
      <c r="G99" s="223"/>
      <c r="H99" s="223"/>
      <c r="I99" s="223"/>
      <c r="J99" s="223"/>
      <c r="K99" s="195"/>
      <c r="L99" s="223"/>
      <c r="M99" s="223"/>
      <c r="N99" s="223"/>
      <c r="O99" s="223"/>
      <c r="P99" s="195"/>
      <c r="Q99" s="223"/>
      <c r="R99" s="223"/>
      <c r="S99" s="223"/>
      <c r="T99" s="223"/>
      <c r="U99" s="195"/>
      <c r="V99" s="223"/>
      <c r="W99" s="223"/>
      <c r="X99" s="223"/>
      <c r="Y99" s="223"/>
      <c r="Z99" s="40"/>
      <c r="AA99" s="40"/>
      <c r="AB99" s="40"/>
      <c r="AC99" s="40"/>
      <c r="AD99" s="40"/>
    </row>
    <row r="100" spans="2:30" x14ac:dyDescent="0.25">
      <c r="B100" s="354"/>
      <c r="C100" s="356"/>
      <c r="D100" s="53" t="s">
        <v>160</v>
      </c>
      <c r="E100" s="132">
        <v>20</v>
      </c>
      <c r="F100" s="195"/>
      <c r="G100" s="223"/>
      <c r="H100" s="223"/>
      <c r="I100" s="223"/>
      <c r="J100" s="223"/>
      <c r="K100" s="195"/>
      <c r="L100" s="223"/>
      <c r="M100" s="223"/>
      <c r="N100" s="223"/>
      <c r="O100" s="223"/>
      <c r="P100" s="195"/>
      <c r="Q100" s="223"/>
      <c r="R100" s="223"/>
      <c r="S100" s="223"/>
      <c r="T100" s="223"/>
      <c r="U100" s="195"/>
      <c r="V100" s="223"/>
      <c r="W100" s="223"/>
      <c r="X100" s="223"/>
      <c r="Y100" s="223"/>
      <c r="Z100" s="40"/>
      <c r="AA100" s="40"/>
      <c r="AB100" s="40"/>
      <c r="AC100" s="40"/>
      <c r="AD100" s="40"/>
    </row>
    <row r="101" spans="2:30" x14ac:dyDescent="0.25">
      <c r="B101" s="354">
        <v>45</v>
      </c>
      <c r="C101" s="357" t="s">
        <v>261</v>
      </c>
      <c r="D101" s="53" t="s">
        <v>159</v>
      </c>
      <c r="E101" s="132">
        <v>20</v>
      </c>
      <c r="F101" s="195"/>
      <c r="G101" s="223"/>
      <c r="H101" s="223"/>
      <c r="I101" s="223"/>
      <c r="J101" s="223"/>
      <c r="K101" s="195"/>
      <c r="L101" s="223"/>
      <c r="M101" s="223"/>
      <c r="N101" s="223"/>
      <c r="O101" s="223"/>
      <c r="P101" s="195"/>
      <c r="Q101" s="223"/>
      <c r="R101" s="223"/>
      <c r="S101" s="223"/>
      <c r="T101" s="223"/>
      <c r="U101" s="195"/>
      <c r="V101" s="223"/>
      <c r="W101" s="223"/>
      <c r="X101" s="223"/>
      <c r="Y101" s="223"/>
      <c r="Z101" s="40"/>
      <c r="AA101" s="40"/>
      <c r="AB101" s="40"/>
      <c r="AC101" s="40"/>
      <c r="AD101" s="40"/>
    </row>
    <row r="102" spans="2:30" x14ac:dyDescent="0.25">
      <c r="B102" s="354"/>
      <c r="C102" s="356"/>
      <c r="D102" s="53" t="s">
        <v>160</v>
      </c>
      <c r="E102" s="132">
        <v>20</v>
      </c>
      <c r="F102" s="195"/>
      <c r="G102" s="223"/>
      <c r="H102" s="223"/>
      <c r="I102" s="223"/>
      <c r="J102" s="223"/>
      <c r="K102" s="195"/>
      <c r="L102" s="223"/>
      <c r="M102" s="223"/>
      <c r="N102" s="223"/>
      <c r="O102" s="223"/>
      <c r="P102" s="195"/>
      <c r="Q102" s="223"/>
      <c r="R102" s="223"/>
      <c r="S102" s="223"/>
      <c r="T102" s="223"/>
      <c r="U102" s="195"/>
      <c r="V102" s="223"/>
      <c r="W102" s="223"/>
      <c r="X102" s="223"/>
      <c r="Y102" s="223"/>
      <c r="Z102" s="40"/>
      <c r="AA102" s="40"/>
      <c r="AB102" s="40"/>
      <c r="AC102" s="40"/>
      <c r="AD102" s="40"/>
    </row>
    <row r="103" spans="2:30" x14ac:dyDescent="0.25">
      <c r="B103" s="354">
        <v>46</v>
      </c>
      <c r="C103" s="357" t="s">
        <v>262</v>
      </c>
      <c r="D103" s="53" t="s">
        <v>159</v>
      </c>
      <c r="E103" s="132">
        <v>20</v>
      </c>
      <c r="F103" s="195"/>
      <c r="G103" s="223"/>
      <c r="H103" s="223"/>
      <c r="I103" s="223"/>
      <c r="J103" s="223"/>
      <c r="K103" s="195"/>
      <c r="L103" s="223"/>
      <c r="M103" s="223"/>
      <c r="N103" s="223"/>
      <c r="O103" s="223"/>
      <c r="P103" s="195"/>
      <c r="Q103" s="223"/>
      <c r="R103" s="223"/>
      <c r="S103" s="223"/>
      <c r="T103" s="223"/>
      <c r="U103" s="195"/>
      <c r="V103" s="223"/>
      <c r="W103" s="223"/>
      <c r="X103" s="223"/>
      <c r="Y103" s="223"/>
      <c r="Z103" s="40"/>
      <c r="AA103" s="40"/>
      <c r="AB103" s="40"/>
      <c r="AC103" s="40"/>
      <c r="AD103" s="40"/>
    </row>
    <row r="104" spans="2:30" x14ac:dyDescent="0.25">
      <c r="B104" s="354"/>
      <c r="C104" s="356"/>
      <c r="D104" s="53" t="s">
        <v>160</v>
      </c>
      <c r="E104" s="132">
        <v>20</v>
      </c>
      <c r="F104" s="195"/>
      <c r="G104" s="223"/>
      <c r="H104" s="223"/>
      <c r="I104" s="223"/>
      <c r="J104" s="223"/>
      <c r="K104" s="195"/>
      <c r="L104" s="223"/>
      <c r="M104" s="223"/>
      <c r="N104" s="223"/>
      <c r="O104" s="223"/>
      <c r="P104" s="195"/>
      <c r="Q104" s="223"/>
      <c r="R104" s="223"/>
      <c r="S104" s="223"/>
      <c r="T104" s="223"/>
      <c r="U104" s="195"/>
      <c r="V104" s="223"/>
      <c r="W104" s="223"/>
      <c r="X104" s="223"/>
      <c r="Y104" s="223"/>
      <c r="Z104" s="40"/>
      <c r="AA104" s="40"/>
      <c r="AB104" s="40"/>
      <c r="AC104" s="40"/>
      <c r="AD104" s="40"/>
    </row>
    <row r="105" spans="2:30" x14ac:dyDescent="0.25">
      <c r="B105" s="354">
        <v>47</v>
      </c>
      <c r="C105" s="357" t="s">
        <v>263</v>
      </c>
      <c r="D105" s="53" t="s">
        <v>159</v>
      </c>
      <c r="E105" s="132">
        <v>20</v>
      </c>
      <c r="F105" s="195"/>
      <c r="G105" s="223"/>
      <c r="H105" s="223"/>
      <c r="I105" s="223"/>
      <c r="J105" s="223"/>
      <c r="K105" s="195"/>
      <c r="L105" s="223"/>
      <c r="M105" s="223"/>
      <c r="N105" s="223"/>
      <c r="O105" s="223"/>
      <c r="P105" s="195"/>
      <c r="Q105" s="223"/>
      <c r="R105" s="223"/>
      <c r="S105" s="223"/>
      <c r="T105" s="223"/>
      <c r="U105" s="195"/>
      <c r="V105" s="223"/>
      <c r="W105" s="223"/>
      <c r="X105" s="223"/>
      <c r="Y105" s="223"/>
      <c r="Z105" s="40"/>
      <c r="AA105" s="40"/>
      <c r="AB105" s="40"/>
      <c r="AC105" s="40"/>
      <c r="AD105" s="40"/>
    </row>
    <row r="106" spans="2:30" x14ac:dyDescent="0.25">
      <c r="B106" s="354"/>
      <c r="C106" s="356"/>
      <c r="D106" s="53" t="s">
        <v>160</v>
      </c>
      <c r="E106" s="132">
        <v>20</v>
      </c>
      <c r="F106" s="195"/>
      <c r="G106" s="223"/>
      <c r="H106" s="223"/>
      <c r="I106" s="223"/>
      <c r="J106" s="223"/>
      <c r="K106" s="195"/>
      <c r="L106" s="223"/>
      <c r="M106" s="223"/>
      <c r="N106" s="223"/>
      <c r="O106" s="223"/>
      <c r="P106" s="195"/>
      <c r="Q106" s="223"/>
      <c r="R106" s="223"/>
      <c r="S106" s="223"/>
      <c r="T106" s="223"/>
      <c r="U106" s="195"/>
      <c r="V106" s="223"/>
      <c r="W106" s="223"/>
      <c r="X106" s="223"/>
      <c r="Y106" s="223"/>
      <c r="Z106" s="40"/>
      <c r="AA106" s="40"/>
      <c r="AB106" s="40"/>
      <c r="AC106" s="40"/>
      <c r="AD106" s="40"/>
    </row>
    <row r="107" spans="2:30" x14ac:dyDescent="0.25">
      <c r="B107" s="354">
        <v>48</v>
      </c>
      <c r="C107" s="357" t="s">
        <v>264</v>
      </c>
      <c r="D107" s="53" t="s">
        <v>159</v>
      </c>
      <c r="E107" s="132">
        <v>20</v>
      </c>
      <c r="F107" s="195"/>
      <c r="G107" s="223"/>
      <c r="H107" s="223"/>
      <c r="I107" s="223"/>
      <c r="J107" s="223"/>
      <c r="K107" s="195"/>
      <c r="L107" s="223"/>
      <c r="M107" s="223"/>
      <c r="N107" s="223"/>
      <c r="O107" s="223"/>
      <c r="P107" s="195"/>
      <c r="Q107" s="223"/>
      <c r="R107" s="223"/>
      <c r="S107" s="223"/>
      <c r="T107" s="223"/>
      <c r="U107" s="195"/>
      <c r="V107" s="223"/>
      <c r="W107" s="223"/>
      <c r="X107" s="223"/>
      <c r="Y107" s="223"/>
      <c r="Z107" s="40"/>
      <c r="AA107" s="40"/>
      <c r="AB107" s="40"/>
      <c r="AC107" s="40"/>
      <c r="AD107" s="40"/>
    </row>
    <row r="108" spans="2:30" x14ac:dyDescent="0.25">
      <c r="B108" s="354"/>
      <c r="C108" s="356"/>
      <c r="D108" s="53" t="s">
        <v>160</v>
      </c>
      <c r="E108" s="132">
        <v>20</v>
      </c>
      <c r="F108" s="195"/>
      <c r="G108" s="223"/>
      <c r="H108" s="223"/>
      <c r="I108" s="223"/>
      <c r="J108" s="223"/>
      <c r="K108" s="195"/>
      <c r="L108" s="223"/>
      <c r="M108" s="223"/>
      <c r="N108" s="223"/>
      <c r="O108" s="223"/>
      <c r="P108" s="195"/>
      <c r="Q108" s="223"/>
      <c r="R108" s="223"/>
      <c r="S108" s="223"/>
      <c r="T108" s="223"/>
      <c r="U108" s="195"/>
      <c r="V108" s="223"/>
      <c r="W108" s="223"/>
      <c r="X108" s="223"/>
      <c r="Y108" s="223"/>
      <c r="Z108" s="40"/>
      <c r="AA108" s="40"/>
      <c r="AB108" s="40"/>
      <c r="AC108" s="40"/>
      <c r="AD108" s="40"/>
    </row>
    <row r="109" spans="2:30" x14ac:dyDescent="0.25">
      <c r="B109" s="354">
        <v>49</v>
      </c>
      <c r="C109" s="357" t="s">
        <v>265</v>
      </c>
      <c r="D109" s="53" t="s">
        <v>159</v>
      </c>
      <c r="E109" s="132">
        <v>20</v>
      </c>
      <c r="F109" s="195"/>
      <c r="G109" s="223"/>
      <c r="H109" s="223"/>
      <c r="I109" s="223"/>
      <c r="J109" s="223"/>
      <c r="K109" s="195"/>
      <c r="L109" s="223"/>
      <c r="M109" s="223"/>
      <c r="N109" s="223"/>
      <c r="O109" s="223"/>
      <c r="P109" s="195"/>
      <c r="Q109" s="223"/>
      <c r="R109" s="223"/>
      <c r="S109" s="223"/>
      <c r="T109" s="223"/>
      <c r="U109" s="195"/>
      <c r="V109" s="223"/>
      <c r="W109" s="223"/>
      <c r="X109" s="223"/>
      <c r="Y109" s="223"/>
      <c r="Z109" s="40"/>
      <c r="AA109" s="40"/>
      <c r="AB109" s="40"/>
      <c r="AC109" s="40"/>
      <c r="AD109" s="40"/>
    </row>
    <row r="110" spans="2:30" x14ac:dyDescent="0.25">
      <c r="B110" s="354"/>
      <c r="C110" s="356"/>
      <c r="D110" s="53" t="s">
        <v>160</v>
      </c>
      <c r="E110" s="132">
        <v>20</v>
      </c>
      <c r="F110" s="195"/>
      <c r="G110" s="223"/>
      <c r="H110" s="223"/>
      <c r="I110" s="223"/>
      <c r="J110" s="223"/>
      <c r="K110" s="195"/>
      <c r="L110" s="223"/>
      <c r="M110" s="223"/>
      <c r="N110" s="223"/>
      <c r="O110" s="223"/>
      <c r="P110" s="195"/>
      <c r="Q110" s="223"/>
      <c r="R110" s="223"/>
      <c r="S110" s="223"/>
      <c r="T110" s="223"/>
      <c r="U110" s="195"/>
      <c r="V110" s="223"/>
      <c r="W110" s="223"/>
      <c r="X110" s="223"/>
      <c r="Y110" s="223"/>
      <c r="Z110" s="40"/>
      <c r="AA110" s="40"/>
      <c r="AB110" s="40"/>
      <c r="AC110" s="40"/>
      <c r="AD110" s="40"/>
    </row>
    <row r="111" spans="2:30" x14ac:dyDescent="0.25">
      <c r="B111" s="354">
        <v>50</v>
      </c>
      <c r="C111" s="357" t="s">
        <v>266</v>
      </c>
      <c r="D111" s="187" t="s">
        <v>159</v>
      </c>
      <c r="E111" s="132">
        <v>20</v>
      </c>
      <c r="F111" s="195"/>
      <c r="G111" s="223"/>
      <c r="H111" s="223"/>
      <c r="I111" s="223"/>
      <c r="J111" s="223"/>
      <c r="K111" s="195"/>
      <c r="L111" s="223"/>
      <c r="M111" s="223"/>
      <c r="N111" s="223"/>
      <c r="O111" s="223"/>
      <c r="P111" s="195"/>
      <c r="Q111" s="223"/>
      <c r="R111" s="223"/>
      <c r="S111" s="223"/>
      <c r="T111" s="223"/>
      <c r="U111" s="195"/>
      <c r="V111" s="223"/>
      <c r="W111" s="223"/>
      <c r="X111" s="223"/>
      <c r="Y111" s="223"/>
    </row>
    <row r="112" spans="2:30" x14ac:dyDescent="0.25">
      <c r="B112" s="354"/>
      <c r="C112" s="356"/>
      <c r="D112" s="187" t="s">
        <v>160</v>
      </c>
      <c r="E112" s="132">
        <v>20</v>
      </c>
      <c r="F112" s="195"/>
      <c r="G112" s="223"/>
      <c r="H112" s="223"/>
      <c r="I112" s="223"/>
      <c r="J112" s="223"/>
      <c r="K112" s="195"/>
      <c r="L112" s="223"/>
      <c r="M112" s="223"/>
      <c r="N112" s="223"/>
      <c r="O112" s="223"/>
      <c r="P112" s="195"/>
      <c r="Q112" s="223"/>
      <c r="R112" s="223"/>
      <c r="S112" s="223"/>
      <c r="T112" s="223"/>
      <c r="U112" s="195"/>
      <c r="V112" s="223"/>
      <c r="W112" s="223"/>
      <c r="X112" s="223"/>
      <c r="Y112" s="223"/>
    </row>
    <row r="113" spans="2:25" x14ac:dyDescent="0.25">
      <c r="B113" s="354">
        <v>51</v>
      </c>
      <c r="C113" s="357" t="s">
        <v>267</v>
      </c>
      <c r="D113" s="187" t="s">
        <v>159</v>
      </c>
      <c r="E113" s="132">
        <v>20</v>
      </c>
      <c r="F113" s="195"/>
      <c r="G113" s="223"/>
      <c r="H113" s="223"/>
      <c r="I113" s="223"/>
      <c r="J113" s="223"/>
      <c r="K113" s="195"/>
      <c r="L113" s="223"/>
      <c r="M113" s="223"/>
      <c r="N113" s="223"/>
      <c r="O113" s="223"/>
      <c r="P113" s="195"/>
      <c r="Q113" s="223"/>
      <c r="R113" s="223"/>
      <c r="S113" s="223"/>
      <c r="T113" s="223"/>
      <c r="U113" s="195"/>
      <c r="V113" s="223"/>
      <c r="W113" s="223"/>
      <c r="X113" s="223"/>
      <c r="Y113" s="223"/>
    </row>
    <row r="114" spans="2:25" x14ac:dyDescent="0.25">
      <c r="B114" s="354"/>
      <c r="C114" s="356"/>
      <c r="D114" s="187" t="s">
        <v>160</v>
      </c>
      <c r="E114" s="132">
        <v>20</v>
      </c>
      <c r="F114" s="195"/>
      <c r="G114" s="223"/>
      <c r="H114" s="223"/>
      <c r="I114" s="223"/>
      <c r="J114" s="223"/>
      <c r="K114" s="195"/>
      <c r="L114" s="223"/>
      <c r="M114" s="223"/>
      <c r="N114" s="223"/>
      <c r="O114" s="223"/>
      <c r="P114" s="195"/>
      <c r="Q114" s="223"/>
      <c r="R114" s="223"/>
      <c r="S114" s="223"/>
      <c r="T114" s="223"/>
      <c r="U114" s="195"/>
      <c r="V114" s="223"/>
      <c r="W114" s="223"/>
      <c r="X114" s="223"/>
      <c r="Y114" s="223"/>
    </row>
    <row r="115" spans="2:25" x14ac:dyDescent="0.25">
      <c r="B115" s="354">
        <v>52</v>
      </c>
      <c r="C115" s="357" t="s">
        <v>268</v>
      </c>
      <c r="D115" s="187" t="s">
        <v>159</v>
      </c>
      <c r="E115" s="132">
        <v>20</v>
      </c>
      <c r="F115" s="195"/>
      <c r="G115" s="223"/>
      <c r="H115" s="223"/>
      <c r="I115" s="223"/>
      <c r="J115" s="223"/>
      <c r="K115" s="195"/>
      <c r="L115" s="223"/>
      <c r="M115" s="223"/>
      <c r="N115" s="223"/>
      <c r="O115" s="223"/>
      <c r="P115" s="195"/>
      <c r="Q115" s="223"/>
      <c r="R115" s="223"/>
      <c r="S115" s="223"/>
      <c r="T115" s="223"/>
      <c r="U115" s="195"/>
      <c r="V115" s="223"/>
      <c r="W115" s="223"/>
      <c r="X115" s="223"/>
      <c r="Y115" s="223"/>
    </row>
    <row r="116" spans="2:25" x14ac:dyDescent="0.25">
      <c r="B116" s="354"/>
      <c r="C116" s="356"/>
      <c r="D116" s="187" t="s">
        <v>160</v>
      </c>
      <c r="E116" s="132">
        <v>20</v>
      </c>
      <c r="F116" s="195"/>
      <c r="G116" s="223"/>
      <c r="H116" s="223"/>
      <c r="I116" s="223"/>
      <c r="J116" s="223"/>
      <c r="K116" s="195"/>
      <c r="L116" s="223"/>
      <c r="M116" s="223"/>
      <c r="N116" s="223"/>
      <c r="O116" s="223"/>
      <c r="P116" s="195"/>
      <c r="Q116" s="223"/>
      <c r="R116" s="223"/>
      <c r="S116" s="223"/>
      <c r="T116" s="223"/>
      <c r="U116" s="195"/>
      <c r="V116" s="223"/>
      <c r="W116" s="223"/>
      <c r="X116" s="223"/>
      <c r="Y116" s="223"/>
    </row>
    <row r="117" spans="2:25" x14ac:dyDescent="0.25">
      <c r="B117" s="354">
        <v>53</v>
      </c>
      <c r="C117" s="357" t="s">
        <v>134</v>
      </c>
      <c r="D117" s="187" t="s">
        <v>159</v>
      </c>
      <c r="E117" s="132">
        <v>20</v>
      </c>
      <c r="F117" s="195"/>
      <c r="G117" s="223"/>
      <c r="H117" s="223"/>
      <c r="I117" s="223"/>
      <c r="J117" s="223"/>
      <c r="K117" s="195"/>
      <c r="L117" s="223"/>
      <c r="M117" s="223"/>
      <c r="N117" s="223"/>
      <c r="O117" s="223"/>
      <c r="P117" s="195"/>
      <c r="Q117" s="223"/>
      <c r="R117" s="223"/>
      <c r="S117" s="223"/>
      <c r="T117" s="223"/>
      <c r="U117" s="195"/>
      <c r="V117" s="223"/>
      <c r="W117" s="223"/>
      <c r="X117" s="223"/>
      <c r="Y117" s="223"/>
    </row>
    <row r="118" spans="2:25" x14ac:dyDescent="0.25">
      <c r="B118" s="354"/>
      <c r="C118" s="356"/>
      <c r="D118" s="187" t="s">
        <v>160</v>
      </c>
      <c r="E118" s="132">
        <v>20</v>
      </c>
      <c r="F118" s="195"/>
      <c r="G118" s="223"/>
      <c r="H118" s="223"/>
      <c r="I118" s="223"/>
      <c r="J118" s="223"/>
      <c r="K118" s="195"/>
      <c r="L118" s="223"/>
      <c r="M118" s="223"/>
      <c r="N118" s="223"/>
      <c r="O118" s="223"/>
      <c r="P118" s="195"/>
      <c r="Q118" s="223"/>
      <c r="R118" s="223"/>
      <c r="S118" s="223"/>
      <c r="T118" s="223"/>
      <c r="U118" s="195"/>
      <c r="V118" s="223"/>
      <c r="W118" s="223"/>
      <c r="X118" s="223"/>
      <c r="Y118" s="223"/>
    </row>
    <row r="119" spans="2:25" x14ac:dyDescent="0.25">
      <c r="B119" s="354">
        <v>54</v>
      </c>
      <c r="C119" s="357" t="s">
        <v>269</v>
      </c>
      <c r="D119" s="187" t="s">
        <v>159</v>
      </c>
      <c r="E119" s="132">
        <v>20</v>
      </c>
      <c r="F119" s="195"/>
      <c r="G119" s="223"/>
      <c r="H119" s="223"/>
      <c r="I119" s="223"/>
      <c r="J119" s="223"/>
      <c r="K119" s="195"/>
      <c r="L119" s="223"/>
      <c r="M119" s="223"/>
      <c r="N119" s="223"/>
      <c r="O119" s="223"/>
      <c r="P119" s="195"/>
      <c r="Q119" s="223"/>
      <c r="R119" s="223"/>
      <c r="S119" s="223"/>
      <c r="T119" s="223"/>
      <c r="U119" s="195"/>
      <c r="V119" s="223"/>
      <c r="W119" s="223"/>
      <c r="X119" s="223"/>
      <c r="Y119" s="223"/>
    </row>
    <row r="120" spans="2:25" x14ac:dyDescent="0.25">
      <c r="B120" s="354"/>
      <c r="C120" s="356"/>
      <c r="D120" s="187" t="s">
        <v>160</v>
      </c>
      <c r="E120" s="132">
        <v>20</v>
      </c>
      <c r="F120" s="195"/>
      <c r="G120" s="223"/>
      <c r="H120" s="223"/>
      <c r="I120" s="223"/>
      <c r="J120" s="223"/>
      <c r="K120" s="195"/>
      <c r="L120" s="223"/>
      <c r="M120" s="223"/>
      <c r="N120" s="223"/>
      <c r="O120" s="223"/>
      <c r="P120" s="195"/>
      <c r="Q120" s="223"/>
      <c r="R120" s="223"/>
      <c r="S120" s="223"/>
      <c r="T120" s="223"/>
      <c r="U120" s="195"/>
      <c r="V120" s="223"/>
      <c r="W120" s="223"/>
      <c r="X120" s="223"/>
      <c r="Y120" s="223"/>
    </row>
    <row r="121" spans="2:25" x14ac:dyDescent="0.25">
      <c r="B121" s="354">
        <v>55</v>
      </c>
      <c r="C121" s="357" t="s">
        <v>270</v>
      </c>
      <c r="D121" s="187" t="s">
        <v>159</v>
      </c>
      <c r="E121" s="132">
        <v>20</v>
      </c>
      <c r="F121" s="195"/>
      <c r="G121" s="223"/>
      <c r="H121" s="223"/>
      <c r="I121" s="223"/>
      <c r="J121" s="223"/>
      <c r="K121" s="195"/>
      <c r="L121" s="223"/>
      <c r="M121" s="223"/>
      <c r="N121" s="223"/>
      <c r="O121" s="223"/>
      <c r="P121" s="195"/>
      <c r="Q121" s="223"/>
      <c r="R121" s="223"/>
      <c r="S121" s="223"/>
      <c r="T121" s="223"/>
      <c r="U121" s="195"/>
      <c r="V121" s="223"/>
      <c r="W121" s="223"/>
      <c r="X121" s="223"/>
      <c r="Y121" s="223"/>
    </row>
    <row r="122" spans="2:25" x14ac:dyDescent="0.25">
      <c r="B122" s="354"/>
      <c r="C122" s="356"/>
      <c r="D122" s="187" t="s">
        <v>160</v>
      </c>
      <c r="E122" s="132">
        <v>20</v>
      </c>
      <c r="F122" s="195"/>
      <c r="G122" s="223"/>
      <c r="H122" s="223"/>
      <c r="I122" s="223"/>
      <c r="J122" s="223"/>
      <c r="K122" s="195"/>
      <c r="L122" s="223"/>
      <c r="M122" s="223"/>
      <c r="N122" s="223"/>
      <c r="O122" s="223"/>
      <c r="P122" s="195"/>
      <c r="Q122" s="223"/>
      <c r="R122" s="223"/>
      <c r="S122" s="223"/>
      <c r="T122" s="223"/>
      <c r="U122" s="195"/>
      <c r="V122" s="223"/>
      <c r="W122" s="223"/>
      <c r="X122" s="223"/>
      <c r="Y122" s="223"/>
    </row>
    <row r="123" spans="2:25" x14ac:dyDescent="0.25">
      <c r="B123" s="354">
        <v>56</v>
      </c>
      <c r="C123" s="357" t="s">
        <v>135</v>
      </c>
      <c r="D123" s="187" t="s">
        <v>159</v>
      </c>
      <c r="E123" s="132">
        <v>50</v>
      </c>
      <c r="F123" s="195"/>
      <c r="G123" s="223"/>
      <c r="H123" s="223"/>
      <c r="I123" s="223"/>
      <c r="J123" s="223"/>
      <c r="K123" s="195"/>
      <c r="L123" s="223"/>
      <c r="M123" s="223"/>
      <c r="N123" s="223"/>
      <c r="O123" s="223"/>
      <c r="P123" s="195"/>
      <c r="Q123" s="223"/>
      <c r="R123" s="223"/>
      <c r="S123" s="223"/>
      <c r="T123" s="223"/>
      <c r="U123" s="195"/>
      <c r="V123" s="223"/>
      <c r="W123" s="223"/>
      <c r="X123" s="223"/>
      <c r="Y123" s="223"/>
    </row>
    <row r="124" spans="2:25" x14ac:dyDescent="0.25">
      <c r="B124" s="354"/>
      <c r="C124" s="356"/>
      <c r="D124" s="187" t="s">
        <v>160</v>
      </c>
      <c r="E124" s="132">
        <v>50</v>
      </c>
      <c r="F124" s="195"/>
      <c r="G124" s="223"/>
      <c r="H124" s="223"/>
      <c r="I124" s="223"/>
      <c r="J124" s="223"/>
      <c r="K124" s="195"/>
      <c r="L124" s="223"/>
      <c r="M124" s="223"/>
      <c r="N124" s="223"/>
      <c r="O124" s="223"/>
      <c r="P124" s="195"/>
      <c r="Q124" s="223"/>
      <c r="R124" s="223"/>
      <c r="S124" s="223"/>
      <c r="T124" s="223"/>
      <c r="U124" s="195"/>
      <c r="V124" s="223"/>
      <c r="W124" s="223"/>
      <c r="X124" s="223"/>
      <c r="Y124" s="223"/>
    </row>
    <row r="125" spans="2:25" x14ac:dyDescent="0.25">
      <c r="B125" s="354">
        <v>57</v>
      </c>
      <c r="C125" s="366" t="s">
        <v>271</v>
      </c>
      <c r="D125" s="187" t="s">
        <v>159</v>
      </c>
      <c r="E125" s="132">
        <v>20</v>
      </c>
      <c r="F125" s="195"/>
      <c r="G125" s="223"/>
      <c r="H125" s="223"/>
      <c r="I125" s="223"/>
      <c r="J125" s="223"/>
      <c r="K125" s="195"/>
      <c r="L125" s="223"/>
      <c r="M125" s="223"/>
      <c r="N125" s="223"/>
      <c r="O125" s="223"/>
      <c r="P125" s="195"/>
      <c r="Q125" s="223"/>
      <c r="R125" s="223"/>
      <c r="S125" s="223"/>
      <c r="T125" s="223"/>
      <c r="U125" s="195"/>
      <c r="V125" s="223"/>
      <c r="W125" s="223"/>
      <c r="X125" s="223"/>
      <c r="Y125" s="223"/>
    </row>
    <row r="126" spans="2:25" x14ac:dyDescent="0.25">
      <c r="B126" s="354"/>
      <c r="C126" s="367"/>
      <c r="D126" s="187" t="s">
        <v>160</v>
      </c>
      <c r="E126" s="132">
        <v>20</v>
      </c>
      <c r="F126" s="195"/>
      <c r="G126" s="223"/>
      <c r="H126" s="223"/>
      <c r="I126" s="223"/>
      <c r="J126" s="223"/>
      <c r="K126" s="195"/>
      <c r="L126" s="223"/>
      <c r="M126" s="223"/>
      <c r="N126" s="223"/>
      <c r="O126" s="223"/>
      <c r="P126" s="195"/>
      <c r="Q126" s="223"/>
      <c r="R126" s="223"/>
      <c r="S126" s="223"/>
      <c r="T126" s="223"/>
      <c r="U126" s="195"/>
      <c r="V126" s="223"/>
      <c r="W126" s="223"/>
      <c r="X126" s="223"/>
      <c r="Y126" s="223"/>
    </row>
    <row r="127" spans="2:25" x14ac:dyDescent="0.25">
      <c r="B127" s="354">
        <v>58</v>
      </c>
      <c r="C127" s="366" t="s">
        <v>272</v>
      </c>
      <c r="D127" s="187" t="s">
        <v>159</v>
      </c>
      <c r="E127" s="132">
        <v>20</v>
      </c>
      <c r="F127" s="195"/>
      <c r="G127" s="223"/>
      <c r="H127" s="223"/>
      <c r="I127" s="223"/>
      <c r="J127" s="223"/>
      <c r="K127" s="195"/>
      <c r="L127" s="223"/>
      <c r="M127" s="223"/>
      <c r="N127" s="223"/>
      <c r="O127" s="223"/>
      <c r="P127" s="195"/>
      <c r="Q127" s="223"/>
      <c r="R127" s="223"/>
      <c r="S127" s="223"/>
      <c r="T127" s="223"/>
      <c r="U127" s="195"/>
      <c r="V127" s="223"/>
      <c r="W127" s="223"/>
      <c r="X127" s="223"/>
      <c r="Y127" s="223"/>
    </row>
    <row r="128" spans="2:25" x14ac:dyDescent="0.25">
      <c r="B128" s="354"/>
      <c r="C128" s="367"/>
      <c r="D128" s="187" t="s">
        <v>160</v>
      </c>
      <c r="E128" s="132">
        <v>20</v>
      </c>
      <c r="F128" s="195"/>
      <c r="G128" s="223"/>
      <c r="H128" s="223"/>
      <c r="I128" s="223"/>
      <c r="J128" s="223"/>
      <c r="K128" s="195"/>
      <c r="L128" s="223"/>
      <c r="M128" s="223"/>
      <c r="N128" s="223"/>
      <c r="O128" s="223"/>
      <c r="P128" s="195"/>
      <c r="Q128" s="223"/>
      <c r="R128" s="223"/>
      <c r="S128" s="223"/>
      <c r="T128" s="223"/>
      <c r="U128" s="195"/>
      <c r="V128" s="223"/>
      <c r="W128" s="223"/>
      <c r="X128" s="223"/>
      <c r="Y128" s="223"/>
    </row>
    <row r="129" spans="2:25" x14ac:dyDescent="0.25">
      <c r="B129" s="354">
        <v>59</v>
      </c>
      <c r="C129" s="366" t="s">
        <v>273</v>
      </c>
      <c r="D129" s="187" t="s">
        <v>159</v>
      </c>
      <c r="E129" s="132">
        <v>20</v>
      </c>
      <c r="F129" s="195"/>
      <c r="G129" s="223"/>
      <c r="H129" s="223"/>
      <c r="I129" s="223"/>
      <c r="J129" s="223"/>
      <c r="K129" s="195"/>
      <c r="L129" s="223"/>
      <c r="M129" s="223"/>
      <c r="N129" s="223"/>
      <c r="O129" s="223"/>
      <c r="P129" s="195"/>
      <c r="Q129" s="223"/>
      <c r="R129" s="223"/>
      <c r="S129" s="223"/>
      <c r="T129" s="223"/>
      <c r="U129" s="195"/>
      <c r="V129" s="223"/>
      <c r="W129" s="223"/>
      <c r="X129" s="223"/>
      <c r="Y129" s="223"/>
    </row>
    <row r="130" spans="2:25" x14ac:dyDescent="0.25">
      <c r="B130" s="354"/>
      <c r="C130" s="367"/>
      <c r="D130" s="187" t="s">
        <v>160</v>
      </c>
      <c r="E130" s="132">
        <v>20</v>
      </c>
      <c r="F130" s="195"/>
      <c r="G130" s="223"/>
      <c r="H130" s="223"/>
      <c r="I130" s="223"/>
      <c r="J130" s="223"/>
      <c r="K130" s="195"/>
      <c r="L130" s="223"/>
      <c r="M130" s="223"/>
      <c r="N130" s="223"/>
      <c r="O130" s="223"/>
      <c r="P130" s="195"/>
      <c r="Q130" s="223"/>
      <c r="R130" s="223"/>
      <c r="S130" s="223"/>
      <c r="T130" s="223"/>
      <c r="U130" s="195"/>
      <c r="V130" s="223"/>
      <c r="W130" s="223"/>
      <c r="X130" s="223"/>
      <c r="Y130" s="223"/>
    </row>
    <row r="131" spans="2:25" x14ac:dyDescent="0.25">
      <c r="B131" s="354">
        <v>60</v>
      </c>
      <c r="C131" s="366" t="s">
        <v>274</v>
      </c>
      <c r="D131" s="187" t="s">
        <v>159</v>
      </c>
      <c r="E131" s="132">
        <v>20</v>
      </c>
      <c r="F131" s="195"/>
      <c r="G131" s="223"/>
      <c r="H131" s="223"/>
      <c r="I131" s="223"/>
      <c r="J131" s="223"/>
      <c r="K131" s="195"/>
      <c r="L131" s="223"/>
      <c r="M131" s="223"/>
      <c r="N131" s="223"/>
      <c r="O131" s="223"/>
      <c r="P131" s="195"/>
      <c r="Q131" s="223"/>
      <c r="R131" s="223"/>
      <c r="S131" s="223"/>
      <c r="T131" s="223"/>
      <c r="U131" s="195"/>
      <c r="V131" s="223"/>
      <c r="W131" s="223"/>
      <c r="X131" s="223"/>
      <c r="Y131" s="223"/>
    </row>
    <row r="132" spans="2:25" x14ac:dyDescent="0.25">
      <c r="B132" s="354"/>
      <c r="C132" s="367"/>
      <c r="D132" s="187" t="s">
        <v>160</v>
      </c>
      <c r="E132" s="132">
        <v>20</v>
      </c>
      <c r="F132" s="195"/>
      <c r="G132" s="223"/>
      <c r="H132" s="223"/>
      <c r="I132" s="223"/>
      <c r="J132" s="223"/>
      <c r="K132" s="195"/>
      <c r="L132" s="223"/>
      <c r="M132" s="223"/>
      <c r="N132" s="223"/>
      <c r="O132" s="223"/>
      <c r="P132" s="195"/>
      <c r="Q132" s="223"/>
      <c r="R132" s="223"/>
      <c r="S132" s="223"/>
      <c r="T132" s="223"/>
      <c r="U132" s="195"/>
      <c r="V132" s="223"/>
      <c r="W132" s="223"/>
      <c r="X132" s="223"/>
      <c r="Y132" s="223"/>
    </row>
    <row r="133" spans="2:25" x14ac:dyDescent="0.25">
      <c r="B133" s="354">
        <v>61</v>
      </c>
      <c r="C133" s="366" t="s">
        <v>275</v>
      </c>
      <c r="D133" s="187" t="s">
        <v>159</v>
      </c>
      <c r="E133" s="132">
        <v>20</v>
      </c>
      <c r="F133" s="195"/>
      <c r="G133" s="223"/>
      <c r="H133" s="223"/>
      <c r="I133" s="223"/>
      <c r="J133" s="223"/>
      <c r="K133" s="195"/>
      <c r="L133" s="223"/>
      <c r="M133" s="223"/>
      <c r="N133" s="223"/>
      <c r="O133" s="223"/>
      <c r="P133" s="195"/>
      <c r="Q133" s="223"/>
      <c r="R133" s="223"/>
      <c r="S133" s="223"/>
      <c r="T133" s="223"/>
      <c r="U133" s="195"/>
      <c r="V133" s="223"/>
      <c r="W133" s="223"/>
      <c r="X133" s="223"/>
      <c r="Y133" s="223"/>
    </row>
    <row r="134" spans="2:25" x14ac:dyDescent="0.25">
      <c r="B134" s="354"/>
      <c r="C134" s="367"/>
      <c r="D134" s="187" t="s">
        <v>160</v>
      </c>
      <c r="E134" s="132">
        <v>20</v>
      </c>
      <c r="F134" s="195"/>
      <c r="G134" s="223"/>
      <c r="H134" s="223"/>
      <c r="I134" s="223"/>
      <c r="J134" s="223"/>
      <c r="K134" s="195"/>
      <c r="L134" s="223"/>
      <c r="M134" s="223"/>
      <c r="N134" s="223"/>
      <c r="O134" s="223"/>
      <c r="P134" s="195"/>
      <c r="Q134" s="223"/>
      <c r="R134" s="223"/>
      <c r="S134" s="223"/>
      <c r="T134" s="223"/>
      <c r="U134" s="195"/>
      <c r="V134" s="223"/>
      <c r="W134" s="223"/>
      <c r="X134" s="223"/>
      <c r="Y134" s="223"/>
    </row>
    <row r="135" spans="2:25" x14ac:dyDescent="0.25">
      <c r="B135" s="354">
        <v>62</v>
      </c>
      <c r="C135" s="366" t="s">
        <v>276</v>
      </c>
      <c r="D135" s="187" t="s">
        <v>159</v>
      </c>
      <c r="E135" s="132">
        <v>20</v>
      </c>
      <c r="F135" s="195"/>
      <c r="G135" s="223"/>
      <c r="H135" s="223"/>
      <c r="I135" s="223"/>
      <c r="J135" s="223"/>
      <c r="K135" s="195"/>
      <c r="L135" s="223"/>
      <c r="M135" s="223"/>
      <c r="N135" s="223"/>
      <c r="O135" s="223"/>
      <c r="P135" s="195"/>
      <c r="Q135" s="223"/>
      <c r="R135" s="223"/>
      <c r="S135" s="223"/>
      <c r="T135" s="223"/>
      <c r="U135" s="195"/>
      <c r="V135" s="223"/>
      <c r="W135" s="223"/>
      <c r="X135" s="223"/>
      <c r="Y135" s="223"/>
    </row>
    <row r="136" spans="2:25" x14ac:dyDescent="0.25">
      <c r="B136" s="354"/>
      <c r="C136" s="367"/>
      <c r="D136" s="187" t="s">
        <v>160</v>
      </c>
      <c r="E136" s="132">
        <v>20</v>
      </c>
      <c r="F136" s="195"/>
      <c r="G136" s="223"/>
      <c r="H136" s="223"/>
      <c r="I136" s="223"/>
      <c r="J136" s="223"/>
      <c r="K136" s="195"/>
      <c r="L136" s="223"/>
      <c r="M136" s="223"/>
      <c r="N136" s="223"/>
      <c r="O136" s="223"/>
      <c r="P136" s="195"/>
      <c r="Q136" s="223"/>
      <c r="R136" s="223"/>
      <c r="S136" s="223"/>
      <c r="T136" s="223"/>
      <c r="U136" s="195"/>
      <c r="V136" s="223"/>
      <c r="W136" s="223"/>
      <c r="X136" s="223"/>
      <c r="Y136" s="223"/>
    </row>
    <row r="137" spans="2:25" x14ac:dyDescent="0.25">
      <c r="B137" s="354">
        <v>63</v>
      </c>
      <c r="C137" s="366" t="s">
        <v>277</v>
      </c>
      <c r="D137" s="187" t="s">
        <v>159</v>
      </c>
      <c r="E137" s="132">
        <v>20</v>
      </c>
      <c r="F137" s="195"/>
      <c r="G137" s="223"/>
      <c r="H137" s="223"/>
      <c r="I137" s="223"/>
      <c r="J137" s="223"/>
      <c r="K137" s="195"/>
      <c r="L137" s="223"/>
      <c r="M137" s="223"/>
      <c r="N137" s="223"/>
      <c r="O137" s="223"/>
      <c r="P137" s="195"/>
      <c r="Q137" s="223"/>
      <c r="R137" s="223"/>
      <c r="S137" s="223"/>
      <c r="T137" s="223"/>
      <c r="U137" s="195"/>
      <c r="V137" s="223"/>
      <c r="W137" s="223"/>
      <c r="X137" s="223"/>
      <c r="Y137" s="223"/>
    </row>
    <row r="138" spans="2:25" x14ac:dyDescent="0.25">
      <c r="B138" s="354"/>
      <c r="C138" s="367"/>
      <c r="D138" s="187" t="s">
        <v>160</v>
      </c>
      <c r="E138" s="132">
        <v>20</v>
      </c>
      <c r="F138" s="195"/>
      <c r="G138" s="223"/>
      <c r="H138" s="223"/>
      <c r="I138" s="223"/>
      <c r="J138" s="223"/>
      <c r="K138" s="195"/>
      <c r="L138" s="223"/>
      <c r="M138" s="223"/>
      <c r="N138" s="223"/>
      <c r="O138" s="223"/>
      <c r="P138" s="195"/>
      <c r="Q138" s="223"/>
      <c r="R138" s="223"/>
      <c r="S138" s="223"/>
      <c r="T138" s="223"/>
      <c r="U138" s="195"/>
      <c r="V138" s="223"/>
      <c r="W138" s="223"/>
      <c r="X138" s="223"/>
      <c r="Y138" s="223"/>
    </row>
    <row r="139" spans="2:25" x14ac:dyDescent="0.25">
      <c r="B139" s="354">
        <v>64</v>
      </c>
      <c r="C139" s="366" t="s">
        <v>278</v>
      </c>
      <c r="D139" s="187" t="s">
        <v>159</v>
      </c>
      <c r="E139" s="132">
        <v>20</v>
      </c>
      <c r="F139" s="195"/>
      <c r="G139" s="223"/>
      <c r="H139" s="223"/>
      <c r="I139" s="223"/>
      <c r="J139" s="223"/>
      <c r="K139" s="195"/>
      <c r="L139" s="223"/>
      <c r="M139" s="223"/>
      <c r="N139" s="223"/>
      <c r="O139" s="223"/>
      <c r="P139" s="195"/>
      <c r="Q139" s="223"/>
      <c r="R139" s="223"/>
      <c r="S139" s="223"/>
      <c r="T139" s="223"/>
      <c r="U139" s="195"/>
      <c r="V139" s="223"/>
      <c r="W139" s="223"/>
      <c r="X139" s="223"/>
      <c r="Y139" s="223"/>
    </row>
    <row r="140" spans="2:25" x14ac:dyDescent="0.25">
      <c r="B140" s="354"/>
      <c r="C140" s="367"/>
      <c r="D140" s="187" t="s">
        <v>160</v>
      </c>
      <c r="E140" s="132">
        <v>20</v>
      </c>
      <c r="F140" s="195"/>
      <c r="G140" s="223"/>
      <c r="H140" s="223"/>
      <c r="I140" s="223"/>
      <c r="J140" s="223"/>
      <c r="K140" s="195"/>
      <c r="L140" s="223"/>
      <c r="M140" s="223"/>
      <c r="N140" s="223"/>
      <c r="O140" s="223"/>
      <c r="P140" s="195"/>
      <c r="Q140" s="223"/>
      <c r="R140" s="223"/>
      <c r="S140" s="223"/>
      <c r="T140" s="223"/>
      <c r="U140" s="195"/>
      <c r="V140" s="223"/>
      <c r="W140" s="223"/>
      <c r="X140" s="223"/>
      <c r="Y140" s="223"/>
    </row>
    <row r="141" spans="2:25" x14ac:dyDescent="0.25">
      <c r="B141" s="354">
        <v>65</v>
      </c>
      <c r="C141" s="366" t="s">
        <v>279</v>
      </c>
      <c r="D141" s="187" t="s">
        <v>159</v>
      </c>
      <c r="E141" s="132">
        <v>20</v>
      </c>
      <c r="F141" s="195"/>
      <c r="G141" s="223"/>
      <c r="H141" s="223"/>
      <c r="I141" s="223"/>
      <c r="J141" s="223"/>
      <c r="K141" s="195"/>
      <c r="L141" s="223"/>
      <c r="M141" s="223"/>
      <c r="N141" s="223"/>
      <c r="O141" s="223"/>
      <c r="P141" s="195"/>
      <c r="Q141" s="223"/>
      <c r="R141" s="223"/>
      <c r="S141" s="223"/>
      <c r="T141" s="223"/>
      <c r="U141" s="195"/>
      <c r="V141" s="223"/>
      <c r="W141" s="223"/>
      <c r="X141" s="223"/>
      <c r="Y141" s="223"/>
    </row>
    <row r="142" spans="2:25" x14ac:dyDescent="0.25">
      <c r="B142" s="354"/>
      <c r="C142" s="367"/>
      <c r="D142" s="187" t="s">
        <v>160</v>
      </c>
      <c r="E142" s="132">
        <v>20</v>
      </c>
      <c r="F142" s="195"/>
      <c r="G142" s="223"/>
      <c r="H142" s="223"/>
      <c r="I142" s="223"/>
      <c r="J142" s="223"/>
      <c r="K142" s="195"/>
      <c r="L142" s="223"/>
      <c r="M142" s="223"/>
      <c r="N142" s="223"/>
      <c r="O142" s="223"/>
      <c r="P142" s="195"/>
      <c r="Q142" s="223"/>
      <c r="R142" s="223"/>
      <c r="S142" s="223"/>
      <c r="T142" s="223"/>
      <c r="U142" s="195"/>
      <c r="V142" s="223"/>
      <c r="W142" s="223"/>
      <c r="X142" s="223"/>
      <c r="Y142" s="223"/>
    </row>
    <row r="143" spans="2:25" x14ac:dyDescent="0.25">
      <c r="B143" s="354">
        <v>66</v>
      </c>
      <c r="C143" s="366" t="s">
        <v>280</v>
      </c>
      <c r="D143" s="187" t="s">
        <v>159</v>
      </c>
      <c r="E143" s="132">
        <v>20</v>
      </c>
      <c r="F143" s="195"/>
      <c r="G143" s="223"/>
      <c r="H143" s="223"/>
      <c r="I143" s="223"/>
      <c r="J143" s="223"/>
      <c r="K143" s="195"/>
      <c r="L143" s="223"/>
      <c r="M143" s="223"/>
      <c r="N143" s="223"/>
      <c r="O143" s="223"/>
      <c r="P143" s="195"/>
      <c r="Q143" s="223"/>
      <c r="R143" s="223"/>
      <c r="S143" s="223"/>
      <c r="T143" s="223"/>
      <c r="U143" s="195"/>
      <c r="V143" s="223"/>
      <c r="W143" s="223"/>
      <c r="X143" s="223"/>
      <c r="Y143" s="223"/>
    </row>
    <row r="144" spans="2:25" x14ac:dyDescent="0.25">
      <c r="B144" s="354"/>
      <c r="C144" s="367"/>
      <c r="D144" s="187" t="s">
        <v>160</v>
      </c>
      <c r="E144" s="132">
        <v>20</v>
      </c>
      <c r="F144" s="195"/>
      <c r="G144" s="223"/>
      <c r="H144" s="223"/>
      <c r="I144" s="223"/>
      <c r="J144" s="223"/>
      <c r="K144" s="195"/>
      <c r="L144" s="223"/>
      <c r="M144" s="223"/>
      <c r="N144" s="223"/>
      <c r="O144" s="223"/>
      <c r="P144" s="195"/>
      <c r="Q144" s="223"/>
      <c r="R144" s="223"/>
      <c r="S144" s="223"/>
      <c r="T144" s="223"/>
      <c r="U144" s="195"/>
      <c r="V144" s="223"/>
      <c r="W144" s="223"/>
      <c r="X144" s="223"/>
      <c r="Y144" s="223"/>
    </row>
    <row r="145" spans="2:25" x14ac:dyDescent="0.25">
      <c r="B145" s="354">
        <v>67</v>
      </c>
      <c r="C145" s="366" t="s">
        <v>281</v>
      </c>
      <c r="D145" s="187" t="s">
        <v>159</v>
      </c>
      <c r="E145" s="132">
        <v>20</v>
      </c>
      <c r="F145" s="195"/>
      <c r="G145" s="223"/>
      <c r="H145" s="223"/>
      <c r="I145" s="223"/>
      <c r="J145" s="223"/>
      <c r="K145" s="195"/>
      <c r="L145" s="223"/>
      <c r="M145" s="223"/>
      <c r="N145" s="223"/>
      <c r="O145" s="223"/>
      <c r="P145" s="195"/>
      <c r="Q145" s="223"/>
      <c r="R145" s="223"/>
      <c r="S145" s="223"/>
      <c r="T145" s="223"/>
      <c r="U145" s="195"/>
      <c r="V145" s="223"/>
      <c r="W145" s="223"/>
      <c r="X145" s="223"/>
      <c r="Y145" s="223"/>
    </row>
    <row r="146" spans="2:25" x14ac:dyDescent="0.25">
      <c r="B146" s="354"/>
      <c r="C146" s="367"/>
      <c r="D146" s="187" t="s">
        <v>160</v>
      </c>
      <c r="E146" s="132">
        <v>20</v>
      </c>
      <c r="F146" s="195"/>
      <c r="G146" s="223"/>
      <c r="H146" s="223"/>
      <c r="I146" s="223"/>
      <c r="J146" s="223"/>
      <c r="K146" s="195"/>
      <c r="L146" s="223"/>
      <c r="M146" s="223"/>
      <c r="N146" s="223"/>
      <c r="O146" s="223"/>
      <c r="P146" s="195"/>
      <c r="Q146" s="223"/>
      <c r="R146" s="223"/>
      <c r="S146" s="223"/>
      <c r="T146" s="223"/>
      <c r="U146" s="195"/>
      <c r="V146" s="223"/>
      <c r="W146" s="223"/>
      <c r="X146" s="223"/>
      <c r="Y146" s="223"/>
    </row>
    <row r="147" spans="2:25" x14ac:dyDescent="0.25">
      <c r="B147" s="354">
        <v>68</v>
      </c>
      <c r="C147" s="366" t="s">
        <v>282</v>
      </c>
      <c r="D147" s="187" t="s">
        <v>159</v>
      </c>
      <c r="E147" s="132">
        <v>20</v>
      </c>
      <c r="F147" s="195"/>
      <c r="G147" s="223"/>
      <c r="H147" s="223"/>
      <c r="I147" s="223"/>
      <c r="J147" s="223"/>
      <c r="K147" s="195"/>
      <c r="L147" s="223"/>
      <c r="M147" s="223"/>
      <c r="N147" s="223"/>
      <c r="O147" s="223"/>
      <c r="P147" s="195"/>
      <c r="Q147" s="223"/>
      <c r="R147" s="223"/>
      <c r="S147" s="223"/>
      <c r="T147" s="223"/>
      <c r="U147" s="195"/>
      <c r="V147" s="223"/>
      <c r="W147" s="223"/>
      <c r="X147" s="223"/>
      <c r="Y147" s="223"/>
    </row>
    <row r="148" spans="2:25" x14ac:dyDescent="0.25">
      <c r="B148" s="354"/>
      <c r="C148" s="367"/>
      <c r="D148" s="187" t="s">
        <v>160</v>
      </c>
      <c r="E148" s="132">
        <v>20</v>
      </c>
      <c r="F148" s="195"/>
      <c r="G148" s="223"/>
      <c r="H148" s="223"/>
      <c r="I148" s="223"/>
      <c r="J148" s="223"/>
      <c r="K148" s="195"/>
      <c r="L148" s="223"/>
      <c r="M148" s="223"/>
      <c r="N148" s="223"/>
      <c r="O148" s="223"/>
      <c r="P148" s="195"/>
      <c r="Q148" s="223"/>
      <c r="R148" s="223"/>
      <c r="S148" s="223"/>
      <c r="T148" s="223"/>
      <c r="U148" s="195"/>
      <c r="V148" s="223"/>
      <c r="W148" s="223"/>
      <c r="X148" s="223"/>
      <c r="Y148" s="223"/>
    </row>
    <row r="149" spans="2:25" x14ac:dyDescent="0.25">
      <c r="B149" s="354">
        <v>69</v>
      </c>
      <c r="C149" s="366" t="s">
        <v>283</v>
      </c>
      <c r="D149" s="187" t="s">
        <v>159</v>
      </c>
      <c r="E149" s="132">
        <v>20</v>
      </c>
      <c r="F149" s="195"/>
      <c r="G149" s="223"/>
      <c r="H149" s="223"/>
      <c r="I149" s="223"/>
      <c r="J149" s="223"/>
      <c r="K149" s="195"/>
      <c r="L149" s="223"/>
      <c r="M149" s="223"/>
      <c r="N149" s="223"/>
      <c r="O149" s="223"/>
      <c r="P149" s="195"/>
      <c r="Q149" s="223"/>
      <c r="R149" s="223"/>
      <c r="S149" s="223"/>
      <c r="T149" s="223"/>
      <c r="U149" s="195"/>
      <c r="V149" s="223"/>
      <c r="W149" s="223"/>
      <c r="X149" s="223"/>
      <c r="Y149" s="223"/>
    </row>
    <row r="150" spans="2:25" x14ac:dyDescent="0.25">
      <c r="B150" s="354"/>
      <c r="C150" s="367"/>
      <c r="D150" s="187" t="s">
        <v>160</v>
      </c>
      <c r="E150" s="132">
        <v>20</v>
      </c>
      <c r="F150" s="195"/>
      <c r="G150" s="223"/>
      <c r="H150" s="223"/>
      <c r="I150" s="223"/>
      <c r="J150" s="223"/>
      <c r="K150" s="195"/>
      <c r="L150" s="223"/>
      <c r="M150" s="223"/>
      <c r="N150" s="223"/>
      <c r="O150" s="223"/>
      <c r="P150" s="195"/>
      <c r="Q150" s="223"/>
      <c r="R150" s="223"/>
      <c r="S150" s="223"/>
      <c r="T150" s="223"/>
      <c r="U150" s="195"/>
      <c r="V150" s="223"/>
      <c r="W150" s="223"/>
      <c r="X150" s="223"/>
      <c r="Y150" s="223"/>
    </row>
    <row r="151" spans="2:25" x14ac:dyDescent="0.25">
      <c r="B151" s="354">
        <v>70</v>
      </c>
      <c r="C151" s="366" t="s">
        <v>284</v>
      </c>
      <c r="D151" s="187" t="s">
        <v>159</v>
      </c>
      <c r="E151" s="132">
        <v>40</v>
      </c>
      <c r="F151" s="195"/>
      <c r="G151" s="223"/>
      <c r="H151" s="223"/>
      <c r="I151" s="223"/>
      <c r="J151" s="223"/>
      <c r="K151" s="195"/>
      <c r="L151" s="223"/>
      <c r="M151" s="223"/>
      <c r="N151" s="223"/>
      <c r="O151" s="223"/>
      <c r="P151" s="195"/>
      <c r="Q151" s="223"/>
      <c r="R151" s="223"/>
      <c r="S151" s="223"/>
      <c r="T151" s="223"/>
      <c r="U151" s="195"/>
      <c r="V151" s="223"/>
      <c r="W151" s="223"/>
      <c r="X151" s="223"/>
      <c r="Y151" s="223"/>
    </row>
    <row r="152" spans="2:25" x14ac:dyDescent="0.25">
      <c r="B152" s="354"/>
      <c r="C152" s="367"/>
      <c r="D152" s="187" t="s">
        <v>160</v>
      </c>
      <c r="E152" s="132">
        <v>40</v>
      </c>
      <c r="F152" s="195"/>
      <c r="G152" s="223"/>
      <c r="H152" s="223"/>
      <c r="I152" s="223"/>
      <c r="J152" s="223"/>
      <c r="K152" s="195"/>
      <c r="L152" s="223"/>
      <c r="M152" s="223"/>
      <c r="N152" s="223"/>
      <c r="O152" s="223"/>
      <c r="P152" s="195"/>
      <c r="Q152" s="223"/>
      <c r="R152" s="223"/>
      <c r="S152" s="223"/>
      <c r="T152" s="223"/>
      <c r="U152" s="195"/>
      <c r="V152" s="223"/>
      <c r="W152" s="223"/>
      <c r="X152" s="223"/>
      <c r="Y152" s="223"/>
    </row>
    <row r="153" spans="2:25" x14ac:dyDescent="0.25">
      <c r="B153" s="354">
        <v>71</v>
      </c>
      <c r="C153" s="366" t="s">
        <v>285</v>
      </c>
      <c r="D153" s="187" t="s">
        <v>159</v>
      </c>
      <c r="E153" s="132">
        <v>20</v>
      </c>
      <c r="F153" s="195"/>
      <c r="G153" s="223"/>
      <c r="H153" s="223"/>
      <c r="I153" s="223"/>
      <c r="J153" s="223"/>
      <c r="K153" s="195"/>
      <c r="L153" s="223"/>
      <c r="M153" s="223"/>
      <c r="N153" s="223"/>
      <c r="O153" s="223"/>
      <c r="P153" s="195"/>
      <c r="Q153" s="223"/>
      <c r="R153" s="223"/>
      <c r="S153" s="223"/>
      <c r="T153" s="223"/>
      <c r="U153" s="195"/>
      <c r="V153" s="223"/>
      <c r="W153" s="223"/>
      <c r="X153" s="223"/>
      <c r="Y153" s="223"/>
    </row>
    <row r="154" spans="2:25" x14ac:dyDescent="0.25">
      <c r="B154" s="354"/>
      <c r="C154" s="367"/>
      <c r="D154" s="187" t="s">
        <v>160</v>
      </c>
      <c r="E154" s="132">
        <v>20</v>
      </c>
      <c r="F154" s="195"/>
      <c r="G154" s="223"/>
      <c r="H154" s="223"/>
      <c r="I154" s="223"/>
      <c r="J154" s="223"/>
      <c r="K154" s="195"/>
      <c r="L154" s="223"/>
      <c r="M154" s="223"/>
      <c r="N154" s="223"/>
      <c r="O154" s="223"/>
      <c r="P154" s="195"/>
      <c r="Q154" s="223"/>
      <c r="R154" s="223"/>
      <c r="S154" s="223"/>
      <c r="T154" s="223"/>
      <c r="U154" s="195"/>
      <c r="V154" s="223"/>
      <c r="W154" s="223"/>
      <c r="X154" s="223"/>
      <c r="Y154" s="223"/>
    </row>
    <row r="155" spans="2:25" x14ac:dyDescent="0.25">
      <c r="B155" s="354">
        <v>72</v>
      </c>
      <c r="C155" s="366" t="s">
        <v>286</v>
      </c>
      <c r="D155" s="187" t="s">
        <v>159</v>
      </c>
      <c r="E155" s="132">
        <v>20</v>
      </c>
      <c r="F155" s="195"/>
      <c r="G155" s="223"/>
      <c r="H155" s="223"/>
      <c r="I155" s="223"/>
      <c r="J155" s="223"/>
      <c r="K155" s="195"/>
      <c r="L155" s="223"/>
      <c r="M155" s="223"/>
      <c r="N155" s="223"/>
      <c r="O155" s="223"/>
      <c r="P155" s="195"/>
      <c r="Q155" s="223"/>
      <c r="R155" s="223"/>
      <c r="S155" s="223"/>
      <c r="T155" s="223"/>
      <c r="U155" s="195"/>
      <c r="V155" s="223"/>
      <c r="W155" s="223"/>
      <c r="X155" s="223"/>
      <c r="Y155" s="223"/>
    </row>
    <row r="156" spans="2:25" x14ac:dyDescent="0.25">
      <c r="B156" s="354"/>
      <c r="C156" s="367"/>
      <c r="D156" s="187" t="s">
        <v>160</v>
      </c>
      <c r="E156" s="132">
        <v>20</v>
      </c>
      <c r="F156" s="195"/>
      <c r="G156" s="223"/>
      <c r="H156" s="223"/>
      <c r="I156" s="223"/>
      <c r="J156" s="223"/>
      <c r="K156" s="195"/>
      <c r="L156" s="223"/>
      <c r="M156" s="223"/>
      <c r="N156" s="223"/>
      <c r="O156" s="223"/>
      <c r="P156" s="195"/>
      <c r="Q156" s="223"/>
      <c r="R156" s="223"/>
      <c r="S156" s="223"/>
      <c r="T156" s="223"/>
      <c r="U156" s="195"/>
      <c r="V156" s="223"/>
      <c r="W156" s="223"/>
      <c r="X156" s="223"/>
      <c r="Y156" s="223"/>
    </row>
    <row r="157" spans="2:25" x14ac:dyDescent="0.25">
      <c r="B157" s="354">
        <v>73</v>
      </c>
      <c r="C157" s="366" t="s">
        <v>287</v>
      </c>
      <c r="D157" s="187" t="s">
        <v>159</v>
      </c>
      <c r="E157" s="132">
        <v>20</v>
      </c>
      <c r="F157" s="195"/>
      <c r="G157" s="223"/>
      <c r="H157" s="223"/>
      <c r="I157" s="223"/>
      <c r="J157" s="223"/>
      <c r="K157" s="195"/>
      <c r="L157" s="223"/>
      <c r="M157" s="223"/>
      <c r="N157" s="223"/>
      <c r="O157" s="223"/>
      <c r="P157" s="195"/>
      <c r="Q157" s="223"/>
      <c r="R157" s="223"/>
      <c r="S157" s="223"/>
      <c r="T157" s="223"/>
      <c r="U157" s="195"/>
      <c r="V157" s="223"/>
      <c r="W157" s="223"/>
      <c r="X157" s="223"/>
      <c r="Y157" s="223"/>
    </row>
    <row r="158" spans="2:25" x14ac:dyDescent="0.25">
      <c r="B158" s="354"/>
      <c r="C158" s="367"/>
      <c r="D158" s="187" t="s">
        <v>160</v>
      </c>
      <c r="E158" s="132">
        <v>20</v>
      </c>
      <c r="F158" s="195"/>
      <c r="G158" s="223"/>
      <c r="H158" s="223"/>
      <c r="I158" s="223"/>
      <c r="J158" s="223"/>
      <c r="K158" s="195"/>
      <c r="L158" s="223"/>
      <c r="M158" s="223"/>
      <c r="N158" s="223"/>
      <c r="O158" s="223"/>
      <c r="P158" s="195"/>
      <c r="Q158" s="223"/>
      <c r="R158" s="223"/>
      <c r="S158" s="223"/>
      <c r="T158" s="223"/>
      <c r="U158" s="195"/>
      <c r="V158" s="223"/>
      <c r="W158" s="223"/>
      <c r="X158" s="223"/>
      <c r="Y158" s="223"/>
    </row>
    <row r="159" spans="2:25" x14ac:dyDescent="0.25">
      <c r="B159" s="354">
        <v>74</v>
      </c>
      <c r="C159" s="366" t="s">
        <v>288</v>
      </c>
      <c r="D159" s="187" t="s">
        <v>159</v>
      </c>
      <c r="E159" s="155">
        <v>20</v>
      </c>
      <c r="F159" s="195"/>
      <c r="G159" s="223"/>
      <c r="H159" s="223"/>
      <c r="I159" s="223"/>
      <c r="J159" s="223"/>
      <c r="K159" s="195"/>
      <c r="L159" s="223"/>
      <c r="M159" s="223"/>
      <c r="N159" s="223"/>
      <c r="O159" s="223"/>
      <c r="P159" s="195"/>
      <c r="Q159" s="223"/>
      <c r="R159" s="223"/>
      <c r="S159" s="223"/>
      <c r="T159" s="223"/>
      <c r="U159" s="195"/>
      <c r="V159" s="223"/>
      <c r="W159" s="223"/>
      <c r="X159" s="223"/>
      <c r="Y159" s="223"/>
    </row>
    <row r="160" spans="2:25" x14ac:dyDescent="0.25">
      <c r="B160" s="354"/>
      <c r="C160" s="367"/>
      <c r="D160" s="187" t="s">
        <v>160</v>
      </c>
      <c r="E160" s="155">
        <v>20</v>
      </c>
      <c r="F160" s="195"/>
      <c r="G160" s="223"/>
      <c r="H160" s="223"/>
      <c r="I160" s="223"/>
      <c r="J160" s="223"/>
      <c r="K160" s="195"/>
      <c r="L160" s="223"/>
      <c r="M160" s="223"/>
      <c r="N160" s="223"/>
      <c r="O160" s="223"/>
      <c r="P160" s="195"/>
      <c r="Q160" s="223"/>
      <c r="R160" s="223"/>
      <c r="S160" s="223"/>
      <c r="T160" s="223"/>
      <c r="U160" s="195"/>
      <c r="V160" s="223"/>
      <c r="W160" s="123"/>
      <c r="X160" s="54"/>
      <c r="Y160" s="133"/>
    </row>
    <row r="161" spans="2:25" x14ac:dyDescent="0.25">
      <c r="B161" s="40"/>
      <c r="C161" s="40"/>
      <c r="D161" s="40"/>
      <c r="E161" s="40"/>
      <c r="F161" s="191"/>
      <c r="G161" s="191"/>
      <c r="H161" s="191"/>
      <c r="I161" s="40"/>
      <c r="J161" s="137"/>
      <c r="K161" s="191"/>
      <c r="L161" s="40"/>
      <c r="M161" s="40"/>
      <c r="N161" s="40"/>
      <c r="O161" s="191"/>
      <c r="P161" s="40"/>
      <c r="Q161" s="40"/>
      <c r="R161" s="40"/>
      <c r="S161" s="191"/>
      <c r="T161" s="40"/>
      <c r="U161" s="40"/>
      <c r="V161" s="40"/>
      <c r="W161" s="40"/>
      <c r="X161" s="40"/>
      <c r="Y161" s="40"/>
    </row>
    <row r="162" spans="2:25" x14ac:dyDescent="0.25">
      <c r="B162" s="40"/>
      <c r="C162" s="40"/>
      <c r="D162" s="40"/>
      <c r="E162" s="40"/>
      <c r="F162" s="191"/>
      <c r="G162" s="191"/>
      <c r="H162" s="191"/>
      <c r="I162" s="141" t="s">
        <v>209</v>
      </c>
      <c r="J162" s="251">
        <f>H13+H14+H15+H16+I17+I18+I19+I20+H21+H22+H23+H24+I25+I26+I27+I28+I29+I30+I31+I32+I33+I34+I35+I36+I37+I38+I39+I40+I41+I42+H43+H44+H45+H46+H47+H48+H49+H50+H51+H52+H53+H54+H55+H56+H57+H58+H59+H60+H61+H62+H63+H64+I65+I66+H67+H68+H69+H70+H71+H72+H73+H74+H75+H76+H77+H78+H79+H80+H81+H82+H83+H84+H85+H86+H87+H88+H89+H90+H91+H92+H93+H94+H95+H96+H97+H98+H99+H100+H101+H102+H103+H104+H105+H106+H107+H108+H109+H110+H111+H112+H113+H114+H115+H116+H117+H118+H119+H120+H121+H122+H123+H124+H125+H126+H127+H128+H129+H130+H131+H132+H133+H134+H135+H136+H137+H138+H139+H140+H141+H142+H143+H144+H145+H146+H147+H148+H149+H150+H151+H152+H153+H154+H155+H156+H157+H158+H159+H160</f>
        <v>0</v>
      </c>
      <c r="K162" s="191"/>
      <c r="L162" s="40"/>
      <c r="M162" s="40"/>
      <c r="N162" s="40"/>
      <c r="O162" s="191"/>
      <c r="P162" s="40"/>
      <c r="Q162" s="40"/>
      <c r="R162" s="40"/>
      <c r="S162" s="191"/>
      <c r="T162" s="40"/>
      <c r="U162" s="40"/>
      <c r="V162" s="40"/>
      <c r="W162" s="40"/>
      <c r="X162" s="40"/>
      <c r="Y162" s="40"/>
    </row>
    <row r="163" spans="2:25" x14ac:dyDescent="0.25">
      <c r="B163" s="40"/>
      <c r="C163" s="40"/>
      <c r="D163" s="40"/>
      <c r="E163" s="40"/>
      <c r="F163" s="191"/>
      <c r="G163" s="191"/>
      <c r="H163" s="191"/>
      <c r="I163" s="141" t="s">
        <v>87</v>
      </c>
      <c r="J163" s="251">
        <f>J162*15%</f>
        <v>0</v>
      </c>
      <c r="K163" s="191"/>
      <c r="L163" s="40"/>
      <c r="M163" s="40"/>
      <c r="N163" s="40"/>
      <c r="O163" s="191"/>
      <c r="P163" s="40"/>
      <c r="Q163" s="40"/>
      <c r="R163" s="40"/>
      <c r="S163" s="191"/>
      <c r="T163" s="40"/>
      <c r="U163" s="40"/>
      <c r="V163" s="40"/>
      <c r="W163" s="40"/>
      <c r="X163" s="40"/>
      <c r="Y163" s="40"/>
    </row>
    <row r="164" spans="2:25" ht="15.75" thickBot="1" x14ac:dyDescent="0.3">
      <c r="B164" s="40"/>
      <c r="C164" s="40"/>
      <c r="D164" s="40"/>
      <c r="E164" s="40"/>
      <c r="F164" s="191"/>
      <c r="G164" s="191"/>
      <c r="H164" s="191"/>
      <c r="I164" s="141" t="s">
        <v>210</v>
      </c>
      <c r="J164" s="252">
        <f>J162+J163</f>
        <v>0</v>
      </c>
      <c r="K164" s="191"/>
      <c r="L164" s="40"/>
      <c r="M164" s="40"/>
      <c r="N164" s="40"/>
      <c r="O164" s="191"/>
      <c r="P164" s="40"/>
      <c r="Q164" s="40"/>
      <c r="R164" s="40"/>
      <c r="S164" s="191"/>
      <c r="T164" s="40"/>
      <c r="U164" s="40"/>
      <c r="V164" s="40"/>
      <c r="W164" s="40"/>
      <c r="X164" s="40"/>
      <c r="Y164" s="40"/>
    </row>
    <row r="165" spans="2:25" ht="15.75" thickTop="1" x14ac:dyDescent="0.25">
      <c r="B165" s="40"/>
      <c r="C165" s="40"/>
      <c r="D165" s="40"/>
      <c r="E165" s="40"/>
      <c r="F165" s="191"/>
      <c r="G165" s="191"/>
      <c r="H165" s="191"/>
      <c r="I165" s="40"/>
      <c r="J165" s="137"/>
      <c r="K165" s="191"/>
      <c r="L165" s="40"/>
      <c r="M165" s="40"/>
      <c r="N165" s="40"/>
      <c r="O165" s="191"/>
      <c r="P165" s="40"/>
      <c r="Q165" s="40"/>
      <c r="R165" s="40"/>
      <c r="S165" s="191"/>
      <c r="T165" s="40"/>
      <c r="U165" s="40"/>
      <c r="V165" s="40"/>
      <c r="W165" s="40"/>
      <c r="X165" s="40"/>
      <c r="Y165" s="40"/>
    </row>
    <row r="166" spans="2:25" x14ac:dyDescent="0.25">
      <c r="B166" s="30" t="s">
        <v>74</v>
      </c>
      <c r="C166" s="40"/>
      <c r="D166" s="40"/>
      <c r="E166" s="40"/>
      <c r="F166" s="191"/>
      <c r="G166" s="191"/>
      <c r="H166" s="191"/>
      <c r="I166" s="40"/>
      <c r="J166" s="40"/>
      <c r="K166" s="191"/>
      <c r="L166" s="40"/>
      <c r="M166" s="40"/>
      <c r="N166" s="40"/>
      <c r="O166" s="191"/>
      <c r="P166" s="40"/>
      <c r="Q166" s="40"/>
      <c r="R166" s="40"/>
      <c r="S166" s="191"/>
      <c r="T166" s="40"/>
      <c r="U166" s="40"/>
      <c r="V166" s="40"/>
      <c r="W166" s="40"/>
      <c r="X166" s="40"/>
      <c r="Y166" s="40"/>
    </row>
    <row r="167" spans="2:25" x14ac:dyDescent="0.25">
      <c r="B167" s="48" t="s">
        <v>211</v>
      </c>
      <c r="C167" s="40"/>
      <c r="D167" s="40"/>
      <c r="E167" s="40"/>
      <c r="F167" s="191"/>
      <c r="G167" s="191"/>
      <c r="H167" s="191"/>
      <c r="I167" s="40"/>
      <c r="J167" s="40"/>
      <c r="K167" s="191"/>
      <c r="L167" s="40"/>
      <c r="M167" s="40"/>
      <c r="N167" s="40"/>
      <c r="O167" s="191"/>
      <c r="P167" s="40"/>
      <c r="Q167" s="40"/>
      <c r="R167" s="40"/>
      <c r="S167" s="191"/>
      <c r="T167" s="40"/>
      <c r="U167" s="40"/>
      <c r="V167" s="40"/>
      <c r="W167" s="40"/>
      <c r="X167" s="40"/>
      <c r="Y167" s="40"/>
    </row>
    <row r="168" spans="2:25" x14ac:dyDescent="0.25">
      <c r="B168" s="48" t="s">
        <v>289</v>
      </c>
      <c r="C168" s="40"/>
      <c r="D168" s="40"/>
      <c r="E168" s="40"/>
      <c r="F168" s="191"/>
      <c r="G168" s="191"/>
      <c r="H168" s="191"/>
      <c r="I168" s="40"/>
      <c r="J168" s="40"/>
      <c r="K168" s="191"/>
      <c r="L168" s="40"/>
      <c r="M168" s="40"/>
      <c r="N168" s="40"/>
      <c r="O168" s="191"/>
      <c r="P168" s="40"/>
      <c r="Q168" s="40"/>
      <c r="R168" s="40"/>
      <c r="S168" s="191"/>
      <c r="T168" s="40"/>
      <c r="U168" s="40"/>
      <c r="V168" s="40"/>
      <c r="W168" s="40"/>
      <c r="X168" s="40"/>
      <c r="Y168" s="40"/>
    </row>
    <row r="169" spans="2:25" x14ac:dyDescent="0.25">
      <c r="B169" s="81" t="s">
        <v>290</v>
      </c>
      <c r="C169" s="31"/>
      <c r="D169" s="31"/>
      <c r="E169" s="31"/>
      <c r="F169" s="191"/>
      <c r="G169" s="191"/>
      <c r="H169" s="191"/>
      <c r="I169" s="31"/>
      <c r="J169" s="31"/>
      <c r="K169" s="191"/>
      <c r="L169" s="31"/>
      <c r="M169" s="31"/>
      <c r="N169" s="31"/>
      <c r="O169" s="191"/>
      <c r="P169" s="20"/>
      <c r="Q169" s="20"/>
      <c r="R169" s="20"/>
      <c r="S169" s="191"/>
      <c r="T169" s="20"/>
      <c r="U169" s="20"/>
      <c r="V169" s="20"/>
      <c r="W169" s="20"/>
      <c r="X169" s="40"/>
      <c r="Y169" s="40"/>
    </row>
    <row r="170" spans="2:25" x14ac:dyDescent="0.25">
      <c r="B170" s="20" t="s">
        <v>214</v>
      </c>
      <c r="C170" s="40"/>
      <c r="D170" s="40"/>
      <c r="E170" s="40"/>
      <c r="F170" s="191"/>
      <c r="G170" s="191"/>
      <c r="H170" s="191"/>
      <c r="I170" s="40"/>
      <c r="J170" s="40"/>
      <c r="K170" s="191"/>
      <c r="L170" s="40"/>
      <c r="M170" s="40"/>
      <c r="N170" s="40"/>
      <c r="O170" s="191"/>
      <c r="P170" s="40"/>
      <c r="Q170" s="40"/>
      <c r="R170" s="40"/>
      <c r="S170" s="191"/>
      <c r="T170" s="40"/>
      <c r="U170" s="40"/>
      <c r="V170" s="40"/>
      <c r="W170" s="40"/>
      <c r="X170" s="40"/>
      <c r="Y170" s="40"/>
    </row>
    <row r="171" spans="2:25" x14ac:dyDescent="0.25">
      <c r="B171" s="282" t="s">
        <v>93</v>
      </c>
      <c r="C171" s="40"/>
      <c r="D171" s="40"/>
      <c r="E171" s="40"/>
      <c r="F171" s="191"/>
      <c r="G171" s="191"/>
      <c r="H171" s="191"/>
      <c r="I171" s="40"/>
      <c r="J171" s="40"/>
      <c r="K171" s="191"/>
      <c r="L171" s="40"/>
      <c r="M171" s="40"/>
      <c r="N171" s="40"/>
      <c r="O171" s="191"/>
      <c r="P171" s="40"/>
      <c r="Q171" s="40"/>
      <c r="R171" s="40"/>
      <c r="S171" s="191"/>
      <c r="T171" s="40"/>
      <c r="U171" s="40"/>
      <c r="V171" s="40"/>
      <c r="W171" s="40"/>
      <c r="X171" s="40"/>
      <c r="Y171" s="40"/>
    </row>
    <row r="172" spans="2:25" x14ac:dyDescent="0.25">
      <c r="B172" s="40"/>
      <c r="C172" s="40"/>
      <c r="D172" s="40"/>
      <c r="E172" s="40"/>
      <c r="F172" s="125"/>
      <c r="G172" s="125"/>
      <c r="H172" s="125"/>
      <c r="I172" s="40"/>
      <c r="J172" s="40"/>
      <c r="K172" s="125"/>
      <c r="L172" s="40"/>
      <c r="M172" s="40"/>
      <c r="N172" s="40"/>
      <c r="O172" s="125"/>
      <c r="P172" s="40"/>
      <c r="Q172" s="40"/>
      <c r="R172" s="40"/>
      <c r="S172" s="125"/>
      <c r="T172" s="40"/>
      <c r="U172" s="40"/>
      <c r="V172" s="40"/>
      <c r="W172" s="40"/>
      <c r="X172" s="40"/>
      <c r="Y172" s="40"/>
    </row>
    <row r="173" spans="2:25" x14ac:dyDescent="0.25">
      <c r="B173" s="40"/>
      <c r="C173" s="40"/>
      <c r="D173" s="40"/>
      <c r="E173" s="40"/>
      <c r="F173" s="125"/>
      <c r="G173" s="125"/>
      <c r="H173" s="125"/>
      <c r="I173" s="40"/>
      <c r="J173" s="40"/>
      <c r="K173" s="125"/>
      <c r="L173" s="40"/>
      <c r="M173" s="40"/>
      <c r="N173" s="40"/>
      <c r="O173" s="125"/>
      <c r="P173" s="40"/>
      <c r="Q173" s="40"/>
      <c r="R173" s="40"/>
      <c r="S173" s="125"/>
      <c r="T173" s="40"/>
      <c r="U173" s="40"/>
      <c r="V173" s="40"/>
      <c r="W173" s="40"/>
      <c r="X173" s="40"/>
      <c r="Y173" s="40"/>
    </row>
    <row r="174" spans="2:25" x14ac:dyDescent="0.25">
      <c r="B174" s="40"/>
      <c r="C174" s="40"/>
      <c r="D174" s="40"/>
      <c r="E174" s="40"/>
      <c r="F174" s="125"/>
      <c r="G174" s="125"/>
      <c r="H174" s="125"/>
      <c r="I174" s="40"/>
      <c r="J174" s="40"/>
      <c r="K174" s="125"/>
      <c r="L174" s="40"/>
      <c r="M174" s="40"/>
      <c r="N174" s="40"/>
      <c r="O174" s="125"/>
      <c r="P174" s="40"/>
      <c r="Q174" s="40"/>
      <c r="R174" s="40"/>
      <c r="S174" s="125"/>
      <c r="T174" s="40"/>
      <c r="U174" s="40"/>
      <c r="V174" s="40"/>
      <c r="W174" s="40"/>
      <c r="X174" s="40"/>
      <c r="Y174" s="40"/>
    </row>
    <row r="175" spans="2:25" x14ac:dyDescent="0.25">
      <c r="F175" s="125"/>
      <c r="G175" s="125"/>
      <c r="H175" s="125"/>
      <c r="K175" s="125"/>
      <c r="O175" s="125"/>
      <c r="S175" s="125"/>
    </row>
    <row r="176" spans="2:25" x14ac:dyDescent="0.25">
      <c r="F176" s="125"/>
      <c r="G176" s="125"/>
      <c r="H176" s="125"/>
      <c r="K176" s="125"/>
      <c r="O176" s="125"/>
      <c r="S176" s="125"/>
    </row>
    <row r="177" spans="6:19" x14ac:dyDescent="0.25">
      <c r="F177" s="125"/>
      <c r="G177" s="125"/>
      <c r="H177" s="125"/>
      <c r="K177" s="125"/>
      <c r="O177" s="125"/>
      <c r="S177" s="125"/>
    </row>
    <row r="178" spans="6:19" x14ac:dyDescent="0.25">
      <c r="F178" s="125"/>
      <c r="G178" s="125"/>
      <c r="H178" s="125"/>
      <c r="K178" s="125"/>
      <c r="O178" s="125"/>
      <c r="S178" s="125"/>
    </row>
    <row r="179" spans="6:19" x14ac:dyDescent="0.25">
      <c r="F179" s="125"/>
      <c r="G179" s="125"/>
      <c r="H179" s="125"/>
      <c r="K179" s="125"/>
      <c r="O179" s="125"/>
      <c r="S179" s="125"/>
    </row>
    <row r="180" spans="6:19" x14ac:dyDescent="0.25">
      <c r="F180" s="125"/>
      <c r="G180" s="125"/>
      <c r="H180" s="125"/>
      <c r="K180" s="125"/>
      <c r="O180" s="125"/>
      <c r="S180" s="125"/>
    </row>
    <row r="181" spans="6:19" x14ac:dyDescent="0.25">
      <c r="F181" s="125"/>
      <c r="G181" s="125"/>
      <c r="H181" s="125"/>
      <c r="K181" s="125"/>
      <c r="O181" s="125"/>
      <c r="S181" s="125"/>
    </row>
    <row r="182" spans="6:19" x14ac:dyDescent="0.25">
      <c r="F182" s="125"/>
      <c r="G182" s="125"/>
      <c r="H182" s="125"/>
      <c r="K182" s="125"/>
      <c r="O182" s="125"/>
      <c r="S182" s="125"/>
    </row>
    <row r="183" spans="6:19" x14ac:dyDescent="0.25">
      <c r="F183" s="125"/>
      <c r="G183" s="125"/>
      <c r="H183" s="125"/>
      <c r="K183" s="125"/>
      <c r="O183" s="125"/>
      <c r="S183" s="125"/>
    </row>
    <row r="184" spans="6:19" x14ac:dyDescent="0.25">
      <c r="F184" s="125"/>
      <c r="G184" s="125"/>
      <c r="H184" s="125"/>
      <c r="K184" s="125"/>
      <c r="O184" s="125"/>
      <c r="S184" s="125"/>
    </row>
    <row r="185" spans="6:19" x14ac:dyDescent="0.25">
      <c r="F185" s="125"/>
      <c r="G185" s="125"/>
      <c r="H185" s="125"/>
      <c r="K185" s="125"/>
      <c r="O185" s="125"/>
      <c r="S185" s="125"/>
    </row>
    <row r="186" spans="6:19" x14ac:dyDescent="0.25">
      <c r="F186" s="125"/>
      <c r="G186" s="125"/>
      <c r="H186" s="125"/>
      <c r="K186" s="125"/>
      <c r="O186" s="125"/>
      <c r="S186" s="125"/>
    </row>
    <row r="187" spans="6:19" x14ac:dyDescent="0.25">
      <c r="F187" s="125"/>
      <c r="G187" s="125"/>
      <c r="H187" s="125"/>
      <c r="K187" s="125"/>
      <c r="O187" s="125"/>
      <c r="S187" s="125"/>
    </row>
    <row r="188" spans="6:19" x14ac:dyDescent="0.25">
      <c r="F188" s="125"/>
      <c r="G188" s="125"/>
      <c r="H188" s="125"/>
      <c r="K188" s="125"/>
      <c r="O188" s="125"/>
      <c r="S188" s="125"/>
    </row>
    <row r="189" spans="6:19" x14ac:dyDescent="0.25">
      <c r="F189" s="125"/>
      <c r="G189" s="125"/>
      <c r="H189" s="125"/>
      <c r="K189" s="125"/>
      <c r="O189" s="125"/>
      <c r="S189" s="125"/>
    </row>
    <row r="190" spans="6:19" x14ac:dyDescent="0.25">
      <c r="F190" s="125"/>
      <c r="G190" s="125"/>
      <c r="H190" s="125"/>
      <c r="K190" s="125"/>
      <c r="O190" s="125"/>
      <c r="S190" s="125"/>
    </row>
    <row r="191" spans="6:19" x14ac:dyDescent="0.25">
      <c r="F191" s="125"/>
      <c r="G191" s="125"/>
      <c r="H191" s="125"/>
      <c r="K191" s="125"/>
      <c r="O191" s="125"/>
      <c r="S191" s="125"/>
    </row>
    <row r="192" spans="6:19" x14ac:dyDescent="0.25">
      <c r="F192" s="125"/>
      <c r="G192" s="125"/>
      <c r="H192" s="125"/>
      <c r="K192" s="125"/>
      <c r="O192" s="125"/>
      <c r="S192" s="125"/>
    </row>
    <row r="193" spans="6:19" x14ac:dyDescent="0.25">
      <c r="F193" s="125"/>
      <c r="G193" s="125"/>
      <c r="H193" s="125"/>
      <c r="K193" s="125"/>
      <c r="O193" s="125"/>
      <c r="S193" s="125"/>
    </row>
    <row r="194" spans="6:19" x14ac:dyDescent="0.25">
      <c r="F194" s="125"/>
      <c r="G194" s="125"/>
      <c r="H194" s="125"/>
      <c r="K194" s="125"/>
      <c r="O194" s="125"/>
      <c r="S194" s="125"/>
    </row>
    <row r="195" spans="6:19" x14ac:dyDescent="0.25">
      <c r="F195" s="125"/>
      <c r="G195" s="125"/>
      <c r="H195" s="125"/>
      <c r="K195" s="125"/>
      <c r="O195" s="125"/>
      <c r="S195" s="125"/>
    </row>
    <row r="196" spans="6:19" x14ac:dyDescent="0.25">
      <c r="F196" s="125"/>
      <c r="G196" s="125"/>
      <c r="H196" s="125"/>
      <c r="K196" s="125"/>
      <c r="O196" s="125"/>
      <c r="S196" s="125"/>
    </row>
    <row r="197" spans="6:19" x14ac:dyDescent="0.25">
      <c r="F197" s="125"/>
      <c r="G197" s="125"/>
      <c r="H197" s="125"/>
      <c r="K197" s="125"/>
      <c r="O197" s="125"/>
      <c r="S197" s="125"/>
    </row>
    <row r="198" spans="6:19" x14ac:dyDescent="0.25">
      <c r="F198" s="125"/>
      <c r="G198" s="125"/>
      <c r="H198" s="125"/>
      <c r="K198" s="125"/>
      <c r="O198" s="125"/>
      <c r="S198" s="125"/>
    </row>
    <row r="199" spans="6:19" x14ac:dyDescent="0.25">
      <c r="F199" s="125"/>
      <c r="G199" s="125"/>
      <c r="H199" s="125"/>
      <c r="K199" s="125"/>
      <c r="O199" s="125"/>
      <c r="S199" s="125"/>
    </row>
    <row r="200" spans="6:19" x14ac:dyDescent="0.25">
      <c r="F200" s="125"/>
      <c r="G200" s="125"/>
      <c r="H200" s="125"/>
      <c r="K200" s="125"/>
      <c r="O200" s="125"/>
      <c r="S200" s="125"/>
    </row>
    <row r="201" spans="6:19" x14ac:dyDescent="0.25">
      <c r="F201" s="125"/>
      <c r="G201" s="125"/>
      <c r="H201" s="125"/>
      <c r="K201" s="125"/>
      <c r="O201" s="125"/>
      <c r="S201" s="125"/>
    </row>
    <row r="202" spans="6:19" x14ac:dyDescent="0.25">
      <c r="F202" s="125"/>
      <c r="G202" s="125"/>
      <c r="H202" s="125"/>
      <c r="K202" s="125"/>
      <c r="O202" s="125"/>
      <c r="S202" s="125"/>
    </row>
    <row r="203" spans="6:19" x14ac:dyDescent="0.25">
      <c r="F203" s="125"/>
      <c r="G203" s="125"/>
      <c r="H203" s="125"/>
      <c r="K203" s="125"/>
      <c r="O203" s="125"/>
      <c r="S203" s="125"/>
    </row>
    <row r="204" spans="6:19" x14ac:dyDescent="0.25">
      <c r="F204" s="125"/>
      <c r="G204" s="125"/>
      <c r="H204" s="125"/>
      <c r="K204" s="125"/>
      <c r="O204" s="125"/>
      <c r="S204" s="125"/>
    </row>
    <row r="205" spans="6:19" x14ac:dyDescent="0.25">
      <c r="F205" s="125"/>
      <c r="G205" s="125"/>
      <c r="H205" s="125"/>
      <c r="K205" s="125"/>
      <c r="O205" s="125"/>
      <c r="S205" s="125"/>
    </row>
    <row r="206" spans="6:19" x14ac:dyDescent="0.25">
      <c r="F206" s="125"/>
      <c r="G206" s="125"/>
      <c r="H206" s="125"/>
      <c r="K206" s="125"/>
      <c r="O206" s="125"/>
      <c r="S206" s="125"/>
    </row>
    <row r="207" spans="6:19" x14ac:dyDescent="0.25">
      <c r="F207" s="125"/>
      <c r="G207" s="125"/>
      <c r="H207" s="125"/>
      <c r="K207" s="125"/>
      <c r="O207" s="125"/>
      <c r="S207" s="125"/>
    </row>
    <row r="208" spans="6:19" x14ac:dyDescent="0.25">
      <c r="F208" s="125"/>
      <c r="G208" s="125"/>
      <c r="H208" s="125"/>
      <c r="K208" s="125"/>
      <c r="O208" s="125"/>
      <c r="S208" s="125"/>
    </row>
    <row r="209" spans="6:19" x14ac:dyDescent="0.25">
      <c r="F209" s="125"/>
      <c r="G209" s="125"/>
      <c r="H209" s="125"/>
      <c r="K209" s="125"/>
      <c r="O209" s="125"/>
      <c r="S209" s="125"/>
    </row>
    <row r="210" spans="6:19" x14ac:dyDescent="0.25">
      <c r="F210" s="125"/>
      <c r="G210" s="125"/>
      <c r="H210" s="125"/>
      <c r="K210" s="125"/>
      <c r="O210" s="125"/>
      <c r="S210" s="125"/>
    </row>
    <row r="211" spans="6:19" x14ac:dyDescent="0.25">
      <c r="F211" s="125"/>
      <c r="G211" s="125"/>
      <c r="H211" s="125"/>
      <c r="K211" s="125"/>
      <c r="O211" s="125"/>
      <c r="S211" s="125"/>
    </row>
    <row r="212" spans="6:19" x14ac:dyDescent="0.25">
      <c r="F212" s="125"/>
      <c r="G212" s="125"/>
      <c r="H212" s="125"/>
      <c r="K212" s="125"/>
      <c r="O212" s="125"/>
      <c r="S212" s="125"/>
    </row>
    <row r="213" spans="6:19" x14ac:dyDescent="0.25">
      <c r="F213" s="125"/>
      <c r="G213" s="125"/>
      <c r="H213" s="125"/>
      <c r="K213" s="125"/>
      <c r="O213" s="125"/>
      <c r="S213" s="125"/>
    </row>
    <row r="214" spans="6:19" x14ac:dyDescent="0.25">
      <c r="F214" s="125"/>
      <c r="G214" s="125"/>
      <c r="H214" s="125"/>
      <c r="K214" s="125"/>
      <c r="O214" s="125"/>
      <c r="S214" s="125"/>
    </row>
    <row r="215" spans="6:19" x14ac:dyDescent="0.25">
      <c r="F215" s="125"/>
      <c r="G215" s="125"/>
      <c r="H215" s="125"/>
      <c r="K215" s="125"/>
      <c r="O215" s="125"/>
      <c r="S215" s="125"/>
    </row>
    <row r="216" spans="6:19" x14ac:dyDescent="0.25">
      <c r="F216" s="125"/>
      <c r="G216" s="125"/>
      <c r="H216" s="125"/>
      <c r="K216" s="125"/>
      <c r="O216" s="125"/>
      <c r="S216" s="125"/>
    </row>
    <row r="217" spans="6:19" x14ac:dyDescent="0.25">
      <c r="F217" s="125"/>
      <c r="G217" s="125"/>
      <c r="H217" s="125"/>
      <c r="K217" s="125"/>
      <c r="O217" s="125"/>
      <c r="S217" s="125"/>
    </row>
    <row r="218" spans="6:19" x14ac:dyDescent="0.25">
      <c r="F218" s="125"/>
      <c r="G218" s="125"/>
      <c r="H218" s="125"/>
      <c r="K218" s="125"/>
      <c r="O218" s="125"/>
      <c r="S218" s="125"/>
    </row>
    <row r="219" spans="6:19" x14ac:dyDescent="0.25">
      <c r="F219" s="125"/>
      <c r="G219" s="125"/>
      <c r="H219" s="125"/>
      <c r="K219" s="125"/>
      <c r="O219" s="125"/>
      <c r="S219" s="125"/>
    </row>
    <row r="220" spans="6:19" x14ac:dyDescent="0.25">
      <c r="F220" s="125"/>
      <c r="G220" s="125"/>
      <c r="H220" s="125"/>
      <c r="K220" s="125"/>
      <c r="O220" s="125"/>
      <c r="S220" s="125"/>
    </row>
    <row r="221" spans="6:19" x14ac:dyDescent="0.25">
      <c r="F221" s="125"/>
      <c r="G221" s="125"/>
      <c r="H221" s="125"/>
      <c r="K221" s="125"/>
      <c r="O221" s="125"/>
      <c r="S221" s="125"/>
    </row>
    <row r="222" spans="6:19" x14ac:dyDescent="0.25">
      <c r="F222" s="125"/>
      <c r="G222" s="125"/>
      <c r="H222" s="125"/>
      <c r="K222" s="125"/>
      <c r="O222" s="125"/>
      <c r="S222" s="125"/>
    </row>
    <row r="223" spans="6:19" x14ac:dyDescent="0.25">
      <c r="F223" s="125"/>
      <c r="G223" s="125"/>
      <c r="H223" s="125"/>
      <c r="K223" s="125"/>
      <c r="O223" s="125"/>
      <c r="S223" s="125"/>
    </row>
    <row r="224" spans="6:19" x14ac:dyDescent="0.25">
      <c r="F224" s="125"/>
      <c r="G224" s="125"/>
      <c r="H224" s="125"/>
      <c r="K224" s="125"/>
      <c r="O224" s="125"/>
      <c r="S224" s="125"/>
    </row>
    <row r="225" spans="6:19" x14ac:dyDescent="0.25">
      <c r="F225" s="125"/>
      <c r="G225" s="125"/>
      <c r="H225" s="125"/>
      <c r="K225" s="125"/>
      <c r="O225" s="125"/>
      <c r="S225" s="125"/>
    </row>
    <row r="226" spans="6:19" x14ac:dyDescent="0.25">
      <c r="F226" s="125"/>
      <c r="G226" s="125"/>
      <c r="H226" s="125"/>
      <c r="K226" s="125"/>
      <c r="O226" s="125"/>
      <c r="S226" s="125"/>
    </row>
    <row r="227" spans="6:19" x14ac:dyDescent="0.25">
      <c r="F227" s="125"/>
      <c r="G227" s="125"/>
      <c r="H227" s="125"/>
      <c r="K227" s="125"/>
      <c r="O227" s="125"/>
      <c r="S227" s="125"/>
    </row>
    <row r="228" spans="6:19" x14ac:dyDescent="0.25">
      <c r="F228" s="125"/>
      <c r="G228" s="125"/>
      <c r="H228" s="125"/>
      <c r="K228" s="125"/>
      <c r="O228" s="125"/>
      <c r="S228" s="125"/>
    </row>
    <row r="229" spans="6:19" x14ac:dyDescent="0.25">
      <c r="F229" s="125"/>
      <c r="G229" s="125"/>
      <c r="H229" s="125"/>
      <c r="K229" s="125"/>
      <c r="O229" s="125"/>
      <c r="S229" s="125"/>
    </row>
    <row r="230" spans="6:19" x14ac:dyDescent="0.25">
      <c r="F230" s="125"/>
      <c r="G230" s="125"/>
      <c r="H230" s="125"/>
      <c r="K230" s="125"/>
      <c r="O230" s="125"/>
      <c r="S230" s="125"/>
    </row>
    <row r="231" spans="6:19" x14ac:dyDescent="0.25">
      <c r="F231" s="125"/>
      <c r="G231" s="125"/>
      <c r="H231" s="125"/>
      <c r="K231" s="125"/>
      <c r="O231" s="125"/>
      <c r="S231" s="125"/>
    </row>
    <row r="232" spans="6:19" x14ac:dyDescent="0.25">
      <c r="F232" s="125"/>
      <c r="G232" s="125"/>
      <c r="H232" s="125"/>
      <c r="K232" s="125"/>
      <c r="O232" s="125"/>
      <c r="S232" s="125"/>
    </row>
    <row r="233" spans="6:19" x14ac:dyDescent="0.25">
      <c r="F233" s="125"/>
      <c r="G233" s="125"/>
      <c r="H233" s="125"/>
      <c r="K233" s="125"/>
      <c r="O233" s="125"/>
      <c r="S233" s="125"/>
    </row>
    <row r="234" spans="6:19" x14ac:dyDescent="0.25">
      <c r="F234" s="125"/>
      <c r="G234" s="125"/>
      <c r="H234" s="125"/>
      <c r="K234" s="125"/>
      <c r="O234" s="125"/>
      <c r="S234" s="125"/>
    </row>
    <row r="235" spans="6:19" x14ac:dyDescent="0.25">
      <c r="F235" s="125"/>
      <c r="G235" s="125"/>
      <c r="H235" s="125"/>
      <c r="K235" s="125"/>
      <c r="O235" s="125"/>
      <c r="S235" s="125"/>
    </row>
    <row r="236" spans="6:19" x14ac:dyDescent="0.25">
      <c r="F236" s="125"/>
      <c r="G236" s="125"/>
      <c r="H236" s="125"/>
      <c r="K236" s="125"/>
      <c r="O236" s="125"/>
      <c r="S236" s="125"/>
    </row>
    <row r="237" spans="6:19" x14ac:dyDescent="0.25">
      <c r="F237" s="125"/>
      <c r="G237" s="125"/>
      <c r="H237" s="125"/>
      <c r="K237" s="125"/>
      <c r="O237" s="125"/>
      <c r="S237" s="125"/>
    </row>
    <row r="238" spans="6:19" x14ac:dyDescent="0.25">
      <c r="F238" s="125"/>
      <c r="G238" s="125"/>
      <c r="H238" s="125"/>
      <c r="K238" s="125"/>
      <c r="O238" s="125"/>
      <c r="S238" s="125"/>
    </row>
    <row r="239" spans="6:19" x14ac:dyDescent="0.25">
      <c r="F239" s="125"/>
      <c r="G239" s="125"/>
      <c r="H239" s="125"/>
      <c r="K239" s="125"/>
      <c r="O239" s="125"/>
      <c r="S239" s="125"/>
    </row>
    <row r="240" spans="6:19" x14ac:dyDescent="0.25">
      <c r="F240" s="125"/>
      <c r="G240" s="125"/>
      <c r="H240" s="125"/>
      <c r="K240" s="125"/>
      <c r="O240" s="125"/>
      <c r="S240" s="125"/>
    </row>
    <row r="241" spans="6:19" x14ac:dyDescent="0.25">
      <c r="F241" s="125"/>
      <c r="G241" s="125"/>
      <c r="H241" s="125"/>
      <c r="K241" s="125"/>
      <c r="O241" s="125"/>
      <c r="S241" s="125"/>
    </row>
    <row r="242" spans="6:19" x14ac:dyDescent="0.25">
      <c r="F242" s="125"/>
      <c r="G242" s="125"/>
      <c r="H242" s="125"/>
      <c r="K242" s="125"/>
      <c r="O242" s="125"/>
      <c r="S242" s="125"/>
    </row>
    <row r="243" spans="6:19" x14ac:dyDescent="0.25">
      <c r="F243" s="125"/>
      <c r="G243" s="125"/>
      <c r="H243" s="125"/>
      <c r="K243" s="125"/>
      <c r="O243" s="125"/>
      <c r="S243" s="125"/>
    </row>
    <row r="244" spans="6:19" x14ac:dyDescent="0.25">
      <c r="F244" s="125"/>
      <c r="G244" s="125"/>
      <c r="H244" s="125"/>
      <c r="K244" s="125"/>
      <c r="O244" s="125"/>
      <c r="S244" s="125"/>
    </row>
    <row r="245" spans="6:19" x14ac:dyDescent="0.25">
      <c r="F245" s="125"/>
      <c r="G245" s="125"/>
      <c r="H245" s="125"/>
      <c r="K245" s="125"/>
      <c r="O245" s="125"/>
      <c r="S245" s="125"/>
    </row>
    <row r="246" spans="6:19" x14ac:dyDescent="0.25">
      <c r="F246" s="125"/>
      <c r="G246" s="125"/>
      <c r="H246" s="125"/>
      <c r="K246" s="125"/>
      <c r="O246" s="125"/>
      <c r="S246" s="125"/>
    </row>
    <row r="247" spans="6:19" x14ac:dyDescent="0.25">
      <c r="F247" s="125"/>
      <c r="G247" s="125"/>
      <c r="H247" s="125"/>
      <c r="K247" s="125"/>
      <c r="O247" s="125"/>
      <c r="S247" s="125"/>
    </row>
    <row r="248" spans="6:19" x14ac:dyDescent="0.25">
      <c r="F248" s="125"/>
      <c r="G248" s="125"/>
      <c r="H248" s="125"/>
      <c r="K248" s="125"/>
      <c r="O248" s="125"/>
      <c r="S248" s="125"/>
    </row>
    <row r="249" spans="6:19" x14ac:dyDescent="0.25">
      <c r="F249" s="125"/>
      <c r="G249" s="125"/>
      <c r="H249" s="125"/>
      <c r="K249" s="125"/>
      <c r="O249" s="125"/>
      <c r="S249" s="125"/>
    </row>
    <row r="250" spans="6:19" x14ac:dyDescent="0.25">
      <c r="F250" s="125"/>
      <c r="G250" s="125"/>
      <c r="H250" s="125"/>
      <c r="K250" s="125"/>
      <c r="O250" s="125"/>
      <c r="S250" s="125"/>
    </row>
    <row r="251" spans="6:19" x14ac:dyDescent="0.25">
      <c r="F251" s="125"/>
      <c r="G251" s="125"/>
      <c r="H251" s="125"/>
      <c r="K251" s="125"/>
      <c r="O251" s="125"/>
      <c r="S251" s="125"/>
    </row>
    <row r="252" spans="6:19" x14ac:dyDescent="0.25">
      <c r="F252" s="125"/>
      <c r="G252" s="125"/>
      <c r="H252" s="125"/>
      <c r="K252" s="125"/>
      <c r="O252" s="125"/>
      <c r="S252" s="125"/>
    </row>
    <row r="253" spans="6:19" x14ac:dyDescent="0.25">
      <c r="F253" s="125"/>
      <c r="G253" s="125"/>
      <c r="H253" s="125"/>
      <c r="K253" s="125"/>
      <c r="O253" s="125"/>
      <c r="S253" s="125"/>
    </row>
    <row r="254" spans="6:19" x14ac:dyDescent="0.25">
      <c r="F254" s="125"/>
      <c r="G254" s="125"/>
      <c r="H254" s="125"/>
      <c r="K254" s="125"/>
      <c r="O254" s="125"/>
      <c r="S254" s="125"/>
    </row>
    <row r="255" spans="6:19" x14ac:dyDescent="0.25">
      <c r="F255" s="125"/>
      <c r="G255" s="125"/>
      <c r="H255" s="125"/>
      <c r="K255" s="125"/>
      <c r="O255" s="125"/>
      <c r="S255" s="125"/>
    </row>
    <row r="256" spans="6:19" x14ac:dyDescent="0.25">
      <c r="F256" s="125"/>
      <c r="G256" s="125"/>
      <c r="H256" s="125"/>
      <c r="K256" s="125"/>
      <c r="O256" s="125"/>
      <c r="S256" s="125"/>
    </row>
    <row r="257" spans="6:19" x14ac:dyDescent="0.25">
      <c r="F257" s="125"/>
      <c r="G257" s="125"/>
      <c r="H257" s="125"/>
      <c r="K257" s="125"/>
      <c r="O257" s="125"/>
      <c r="S257" s="125"/>
    </row>
    <row r="258" spans="6:19" x14ac:dyDescent="0.25">
      <c r="F258" s="126"/>
      <c r="G258" s="126"/>
      <c r="H258" s="126"/>
      <c r="K258" s="126"/>
      <c r="O258" s="126"/>
      <c r="S258" s="126"/>
    </row>
    <row r="259" spans="6:19" x14ac:dyDescent="0.25">
      <c r="F259" s="126"/>
      <c r="G259" s="126"/>
      <c r="H259" s="126"/>
      <c r="K259" s="126"/>
      <c r="O259" s="126"/>
      <c r="S259" s="126"/>
    </row>
    <row r="260" spans="6:19" x14ac:dyDescent="0.25">
      <c r="F260" s="125"/>
      <c r="G260" s="125"/>
      <c r="H260" s="125"/>
      <c r="K260" s="125"/>
      <c r="O260" s="125"/>
      <c r="S260" s="125"/>
    </row>
    <row r="261" spans="6:19" x14ac:dyDescent="0.25">
      <c r="F261" s="125"/>
      <c r="G261" s="125"/>
      <c r="H261" s="125"/>
      <c r="K261" s="125"/>
      <c r="O261" s="125"/>
      <c r="S261" s="125"/>
    </row>
    <row r="262" spans="6:19" x14ac:dyDescent="0.25">
      <c r="F262" s="125"/>
      <c r="G262" s="125"/>
      <c r="H262" s="125"/>
      <c r="K262" s="125"/>
      <c r="O262" s="125"/>
      <c r="S262" s="125"/>
    </row>
    <row r="263" spans="6:19" x14ac:dyDescent="0.25">
      <c r="F263" s="125"/>
      <c r="G263" s="125"/>
      <c r="H263" s="125"/>
      <c r="K263" s="125"/>
      <c r="O263" s="125"/>
      <c r="S263" s="125"/>
    </row>
    <row r="264" spans="6:19" x14ac:dyDescent="0.25">
      <c r="F264" s="125"/>
      <c r="G264" s="125"/>
      <c r="H264" s="125"/>
      <c r="K264" s="125"/>
      <c r="O264" s="125"/>
      <c r="S264" s="125"/>
    </row>
    <row r="265" spans="6:19" x14ac:dyDescent="0.25">
      <c r="F265" s="125"/>
      <c r="G265" s="125"/>
      <c r="H265" s="125"/>
      <c r="K265" s="125"/>
      <c r="O265" s="125"/>
      <c r="S265" s="125"/>
    </row>
    <row r="266" spans="6:19" x14ac:dyDescent="0.25">
      <c r="F266" s="125"/>
      <c r="G266" s="125"/>
      <c r="H266" s="125"/>
      <c r="K266" s="125"/>
      <c r="O266" s="125"/>
      <c r="S266" s="125"/>
    </row>
    <row r="267" spans="6:19" x14ac:dyDescent="0.25">
      <c r="F267" s="125"/>
      <c r="G267" s="125"/>
      <c r="H267" s="125"/>
      <c r="K267" s="125"/>
      <c r="O267" s="125"/>
      <c r="S267" s="125"/>
    </row>
    <row r="268" spans="6:19" x14ac:dyDescent="0.25">
      <c r="F268" s="125"/>
      <c r="G268" s="125"/>
      <c r="H268" s="125"/>
      <c r="K268" s="125"/>
      <c r="O268" s="125"/>
      <c r="S268" s="125"/>
    </row>
    <row r="269" spans="6:19" x14ac:dyDescent="0.25">
      <c r="F269" s="125"/>
      <c r="G269" s="125"/>
      <c r="H269" s="125"/>
      <c r="K269" s="125"/>
      <c r="O269" s="125"/>
      <c r="S269" s="125"/>
    </row>
    <row r="270" spans="6:19" x14ac:dyDescent="0.25">
      <c r="F270" s="125"/>
      <c r="G270" s="125"/>
      <c r="H270" s="125"/>
      <c r="K270" s="125"/>
      <c r="O270" s="125"/>
      <c r="S270" s="125"/>
    </row>
    <row r="271" spans="6:19" x14ac:dyDescent="0.25">
      <c r="F271" s="125"/>
      <c r="G271" s="125"/>
      <c r="H271" s="125"/>
      <c r="K271" s="125"/>
      <c r="O271" s="125"/>
      <c r="S271" s="125"/>
    </row>
    <row r="272" spans="6:19" x14ac:dyDescent="0.25">
      <c r="F272" s="125"/>
      <c r="G272" s="125"/>
      <c r="H272" s="125"/>
      <c r="K272" s="125"/>
      <c r="O272" s="125"/>
      <c r="S272" s="125"/>
    </row>
    <row r="273" spans="6:19" x14ac:dyDescent="0.25">
      <c r="F273" s="125"/>
      <c r="G273" s="125"/>
      <c r="H273" s="125"/>
      <c r="K273" s="125"/>
      <c r="O273" s="125"/>
      <c r="S273" s="125"/>
    </row>
    <row r="274" spans="6:19" x14ac:dyDescent="0.25">
      <c r="F274" s="125"/>
      <c r="G274" s="125"/>
      <c r="H274" s="125"/>
      <c r="K274" s="125"/>
      <c r="O274" s="125"/>
      <c r="S274" s="125"/>
    </row>
    <row r="275" spans="6:19" x14ac:dyDescent="0.25">
      <c r="F275" s="125"/>
      <c r="G275" s="125"/>
      <c r="H275" s="125"/>
      <c r="K275" s="125"/>
      <c r="O275" s="125"/>
      <c r="S275" s="125"/>
    </row>
    <row r="276" spans="6:19" x14ac:dyDescent="0.25">
      <c r="F276" s="125"/>
      <c r="G276" s="125"/>
      <c r="H276" s="125"/>
      <c r="K276" s="125"/>
      <c r="O276" s="125"/>
      <c r="S276" s="125"/>
    </row>
    <row r="277" spans="6:19" x14ac:dyDescent="0.25">
      <c r="F277" s="125"/>
      <c r="G277" s="125"/>
      <c r="H277" s="125"/>
      <c r="K277" s="125"/>
      <c r="O277" s="125"/>
      <c r="S277" s="125"/>
    </row>
    <row r="278" spans="6:19" x14ac:dyDescent="0.25">
      <c r="F278" s="125"/>
      <c r="G278" s="125"/>
      <c r="H278" s="125"/>
      <c r="K278" s="125"/>
      <c r="O278" s="125"/>
      <c r="S278" s="125"/>
    </row>
    <row r="279" spans="6:19" x14ac:dyDescent="0.25">
      <c r="F279" s="125"/>
      <c r="G279" s="125"/>
      <c r="H279" s="125"/>
      <c r="K279" s="125"/>
      <c r="O279" s="125"/>
      <c r="S279" s="125"/>
    </row>
    <row r="280" spans="6:19" x14ac:dyDescent="0.25">
      <c r="F280" s="125"/>
      <c r="G280" s="125"/>
      <c r="H280" s="125"/>
      <c r="K280" s="125"/>
      <c r="O280" s="125"/>
      <c r="S280" s="125"/>
    </row>
    <row r="281" spans="6:19" x14ac:dyDescent="0.25">
      <c r="F281" s="125"/>
      <c r="G281" s="125"/>
      <c r="H281" s="125"/>
      <c r="K281" s="125"/>
      <c r="O281" s="125"/>
      <c r="S281" s="125"/>
    </row>
    <row r="282" spans="6:19" x14ac:dyDescent="0.25">
      <c r="F282" s="125"/>
      <c r="G282" s="125"/>
      <c r="H282" s="125"/>
      <c r="K282" s="125"/>
      <c r="O282" s="125"/>
      <c r="S282" s="125"/>
    </row>
    <row r="283" spans="6:19" x14ac:dyDescent="0.25">
      <c r="F283" s="125"/>
      <c r="G283" s="125"/>
      <c r="H283" s="125"/>
      <c r="K283" s="125"/>
      <c r="O283" s="125"/>
      <c r="S283" s="125"/>
    </row>
    <row r="284" spans="6:19" x14ac:dyDescent="0.25">
      <c r="F284" s="125"/>
      <c r="G284" s="125"/>
      <c r="H284" s="125"/>
      <c r="K284" s="125"/>
      <c r="O284" s="125"/>
      <c r="S284" s="125"/>
    </row>
    <row r="285" spans="6:19" x14ac:dyDescent="0.25">
      <c r="F285" s="125"/>
      <c r="G285" s="125"/>
      <c r="H285" s="125"/>
      <c r="K285" s="125"/>
      <c r="O285" s="125"/>
      <c r="S285" s="125"/>
    </row>
    <row r="286" spans="6:19" x14ac:dyDescent="0.25">
      <c r="F286" s="125"/>
      <c r="G286" s="125"/>
      <c r="H286" s="125"/>
      <c r="K286" s="125"/>
      <c r="O286" s="125"/>
      <c r="S286" s="125"/>
    </row>
    <row r="287" spans="6:19" x14ac:dyDescent="0.25">
      <c r="F287" s="125"/>
      <c r="G287" s="125"/>
      <c r="H287" s="125"/>
      <c r="K287" s="125"/>
      <c r="O287" s="125"/>
      <c r="S287" s="125"/>
    </row>
    <row r="288" spans="6:19" x14ac:dyDescent="0.25">
      <c r="F288" s="125"/>
      <c r="G288" s="125"/>
      <c r="H288" s="125"/>
      <c r="K288" s="125"/>
      <c r="O288" s="125"/>
      <c r="S288" s="125"/>
    </row>
    <row r="289" spans="6:19" x14ac:dyDescent="0.25">
      <c r="F289" s="125"/>
      <c r="G289" s="125"/>
      <c r="H289" s="125"/>
      <c r="K289" s="125"/>
      <c r="O289" s="125"/>
      <c r="S289" s="125"/>
    </row>
    <row r="290" spans="6:19" x14ac:dyDescent="0.25">
      <c r="F290" s="125"/>
      <c r="G290" s="125"/>
      <c r="H290" s="125"/>
      <c r="K290" s="125"/>
      <c r="O290" s="125"/>
      <c r="S290" s="125"/>
    </row>
    <row r="291" spans="6:19" x14ac:dyDescent="0.25">
      <c r="F291" s="125"/>
      <c r="G291" s="125"/>
      <c r="H291" s="125"/>
      <c r="K291" s="125"/>
      <c r="O291" s="125"/>
      <c r="S291" s="125"/>
    </row>
    <row r="292" spans="6:19" x14ac:dyDescent="0.25">
      <c r="F292" s="125"/>
      <c r="G292" s="125"/>
      <c r="H292" s="125"/>
      <c r="K292" s="125"/>
      <c r="O292" s="125"/>
      <c r="S292" s="125"/>
    </row>
    <row r="293" spans="6:19" x14ac:dyDescent="0.25">
      <c r="F293" s="125"/>
      <c r="G293" s="125"/>
      <c r="H293" s="125"/>
      <c r="K293" s="125"/>
      <c r="O293" s="125"/>
      <c r="S293" s="125"/>
    </row>
    <row r="294" spans="6:19" x14ac:dyDescent="0.25">
      <c r="F294" s="125"/>
      <c r="G294" s="125"/>
      <c r="H294" s="125"/>
      <c r="K294" s="125"/>
      <c r="O294" s="125"/>
      <c r="S294" s="125"/>
    </row>
    <row r="295" spans="6:19" x14ac:dyDescent="0.25">
      <c r="F295" s="125"/>
      <c r="G295" s="125"/>
      <c r="H295" s="125"/>
      <c r="K295" s="125"/>
      <c r="O295" s="125"/>
      <c r="S295" s="125"/>
    </row>
    <row r="296" spans="6:19" x14ac:dyDescent="0.25">
      <c r="F296" s="125"/>
      <c r="G296" s="125"/>
      <c r="H296" s="125"/>
      <c r="K296" s="125"/>
      <c r="O296" s="125"/>
      <c r="S296" s="125"/>
    </row>
    <row r="297" spans="6:19" x14ac:dyDescent="0.25">
      <c r="F297" s="125"/>
      <c r="G297" s="125"/>
      <c r="H297" s="125"/>
      <c r="K297" s="125"/>
      <c r="O297" s="125"/>
      <c r="S297" s="125"/>
    </row>
    <row r="298" spans="6:19" x14ac:dyDescent="0.25">
      <c r="F298" s="125"/>
      <c r="G298" s="125"/>
      <c r="H298" s="125"/>
      <c r="K298" s="125"/>
      <c r="O298" s="125"/>
      <c r="S298" s="125"/>
    </row>
    <row r="299" spans="6:19" x14ac:dyDescent="0.25">
      <c r="F299" s="125"/>
      <c r="G299" s="125"/>
      <c r="H299" s="125"/>
      <c r="K299" s="125"/>
      <c r="O299" s="125"/>
      <c r="S299" s="125"/>
    </row>
    <row r="300" spans="6:19" x14ac:dyDescent="0.25">
      <c r="F300" s="125"/>
      <c r="G300" s="125"/>
      <c r="H300" s="125"/>
      <c r="K300" s="125"/>
      <c r="O300" s="125"/>
      <c r="S300" s="125"/>
    </row>
    <row r="301" spans="6:19" x14ac:dyDescent="0.25">
      <c r="F301" s="125"/>
      <c r="G301" s="125"/>
      <c r="H301" s="125"/>
      <c r="K301" s="125"/>
      <c r="O301" s="125"/>
      <c r="S301" s="125"/>
    </row>
    <row r="302" spans="6:19" x14ac:dyDescent="0.25">
      <c r="F302" s="125"/>
      <c r="G302" s="125"/>
      <c r="H302" s="125"/>
      <c r="K302" s="125"/>
      <c r="O302" s="125"/>
      <c r="S302" s="125"/>
    </row>
    <row r="303" spans="6:19" x14ac:dyDescent="0.25">
      <c r="F303" s="125"/>
      <c r="G303" s="125"/>
      <c r="H303" s="125"/>
      <c r="K303" s="125"/>
      <c r="O303" s="125"/>
      <c r="S303" s="125"/>
    </row>
    <row r="304" spans="6:19" x14ac:dyDescent="0.25">
      <c r="F304" s="125"/>
      <c r="G304" s="125"/>
      <c r="H304" s="125"/>
      <c r="K304" s="125"/>
      <c r="O304" s="125"/>
      <c r="S304" s="125"/>
    </row>
    <row r="305" spans="6:19" x14ac:dyDescent="0.25">
      <c r="F305" s="125"/>
      <c r="G305" s="125"/>
      <c r="H305" s="125"/>
      <c r="K305" s="125"/>
      <c r="O305" s="125"/>
      <c r="S305" s="125"/>
    </row>
    <row r="306" spans="6:19" x14ac:dyDescent="0.25">
      <c r="F306" s="125"/>
      <c r="G306" s="125"/>
      <c r="H306" s="125"/>
      <c r="K306" s="125"/>
      <c r="O306" s="125"/>
      <c r="S306" s="125"/>
    </row>
    <row r="307" spans="6:19" x14ac:dyDescent="0.25">
      <c r="F307" s="125"/>
      <c r="G307" s="125"/>
      <c r="H307" s="125"/>
      <c r="K307" s="125"/>
      <c r="O307" s="125"/>
      <c r="S307" s="125"/>
    </row>
    <row r="308" spans="6:19" x14ac:dyDescent="0.25">
      <c r="F308" s="125"/>
      <c r="G308" s="125"/>
      <c r="H308" s="125"/>
      <c r="K308" s="125"/>
      <c r="O308" s="125"/>
      <c r="S308" s="125"/>
    </row>
    <row r="309" spans="6:19" x14ac:dyDescent="0.25">
      <c r="F309" s="125"/>
      <c r="G309" s="125"/>
      <c r="H309" s="125"/>
      <c r="K309" s="125"/>
      <c r="O309" s="125"/>
      <c r="S309" s="125"/>
    </row>
    <row r="310" spans="6:19" x14ac:dyDescent="0.25">
      <c r="F310" s="125"/>
      <c r="G310" s="125"/>
      <c r="H310" s="125"/>
      <c r="K310" s="125"/>
      <c r="O310" s="125"/>
      <c r="S310" s="125"/>
    </row>
    <row r="311" spans="6:19" x14ac:dyDescent="0.25">
      <c r="F311" s="125"/>
      <c r="G311" s="125"/>
      <c r="H311" s="125"/>
      <c r="K311" s="125"/>
      <c r="O311" s="125"/>
      <c r="S311" s="125"/>
    </row>
    <row r="312" spans="6:19" x14ac:dyDescent="0.25">
      <c r="F312" s="125"/>
      <c r="G312" s="125"/>
      <c r="H312" s="125"/>
      <c r="K312" s="125"/>
      <c r="O312" s="125"/>
      <c r="S312" s="125"/>
    </row>
    <row r="313" spans="6:19" x14ac:dyDescent="0.25">
      <c r="F313" s="125"/>
      <c r="G313" s="125"/>
      <c r="H313" s="125"/>
      <c r="K313" s="125"/>
      <c r="O313" s="125"/>
      <c r="S313" s="125"/>
    </row>
    <row r="314" spans="6:19" x14ac:dyDescent="0.25">
      <c r="F314" s="125"/>
      <c r="G314" s="125"/>
      <c r="H314" s="125"/>
      <c r="K314" s="125"/>
      <c r="O314" s="125"/>
      <c r="S314" s="125"/>
    </row>
    <row r="315" spans="6:19" x14ac:dyDescent="0.25">
      <c r="F315" s="125"/>
      <c r="G315" s="125"/>
      <c r="H315" s="125"/>
      <c r="K315" s="125"/>
      <c r="O315" s="125"/>
      <c r="S315" s="125"/>
    </row>
    <row r="316" spans="6:19" x14ac:dyDescent="0.25">
      <c r="F316" s="125"/>
      <c r="G316" s="125"/>
      <c r="H316" s="125"/>
      <c r="K316" s="125"/>
      <c r="O316" s="125"/>
      <c r="S316" s="125"/>
    </row>
    <row r="317" spans="6:19" x14ac:dyDescent="0.25">
      <c r="F317" s="125"/>
      <c r="G317" s="125"/>
      <c r="H317" s="125"/>
      <c r="K317" s="125"/>
      <c r="O317" s="125"/>
      <c r="S317" s="125"/>
    </row>
    <row r="318" spans="6:19" x14ac:dyDescent="0.25">
      <c r="F318" s="126"/>
      <c r="G318" s="126"/>
      <c r="H318" s="126"/>
      <c r="K318" s="126"/>
      <c r="O318" s="126"/>
      <c r="S318" s="126"/>
    </row>
    <row r="319" spans="6:19" x14ac:dyDescent="0.25">
      <c r="F319" s="126"/>
      <c r="G319" s="126"/>
      <c r="H319" s="126"/>
      <c r="K319" s="126"/>
      <c r="O319" s="126"/>
      <c r="S319" s="126"/>
    </row>
    <row r="320" spans="6:19" x14ac:dyDescent="0.25">
      <c r="F320" s="125"/>
      <c r="G320" s="125"/>
      <c r="H320" s="125"/>
      <c r="K320" s="125"/>
      <c r="O320" s="125"/>
      <c r="S320" s="125"/>
    </row>
    <row r="321" spans="6:19" x14ac:dyDescent="0.25">
      <c r="F321" s="125"/>
      <c r="G321" s="125"/>
      <c r="H321" s="125"/>
      <c r="K321" s="125"/>
      <c r="O321" s="125"/>
      <c r="S321" s="125"/>
    </row>
    <row r="322" spans="6:19" x14ac:dyDescent="0.25">
      <c r="F322" s="125"/>
      <c r="G322" s="125"/>
      <c r="H322" s="125"/>
      <c r="K322" s="125"/>
      <c r="O322" s="125"/>
      <c r="S322" s="125"/>
    </row>
    <row r="323" spans="6:19" x14ac:dyDescent="0.25">
      <c r="F323" s="125"/>
      <c r="G323" s="125"/>
      <c r="H323" s="125"/>
      <c r="K323" s="125"/>
      <c r="O323" s="125"/>
      <c r="S323" s="125"/>
    </row>
    <row r="324" spans="6:19" x14ac:dyDescent="0.25">
      <c r="F324" s="125"/>
      <c r="G324" s="125"/>
      <c r="H324" s="125"/>
      <c r="K324" s="125"/>
      <c r="O324" s="125"/>
      <c r="S324" s="125"/>
    </row>
    <row r="325" spans="6:19" x14ac:dyDescent="0.25">
      <c r="F325" s="125"/>
      <c r="G325" s="125"/>
      <c r="H325" s="125"/>
      <c r="K325" s="125"/>
      <c r="O325" s="125"/>
      <c r="S325" s="125"/>
    </row>
    <row r="326" spans="6:19" x14ac:dyDescent="0.25">
      <c r="F326" s="87"/>
      <c r="G326" s="87"/>
      <c r="H326" s="87"/>
      <c r="K326" s="87"/>
      <c r="O326" s="87"/>
      <c r="S326" s="87"/>
    </row>
    <row r="327" spans="6:19" x14ac:dyDescent="0.25">
      <c r="F327" s="87"/>
      <c r="G327" s="87"/>
      <c r="H327" s="87"/>
      <c r="K327" s="87"/>
      <c r="O327" s="87"/>
      <c r="S327" s="87"/>
    </row>
    <row r="328" spans="6:19" x14ac:dyDescent="0.25">
      <c r="F328" s="87"/>
      <c r="G328" s="87"/>
      <c r="H328" s="87"/>
      <c r="K328" s="87"/>
      <c r="O328" s="87"/>
      <c r="S328" s="87"/>
    </row>
    <row r="329" spans="6:19" x14ac:dyDescent="0.25">
      <c r="F329" s="87"/>
      <c r="G329" s="87"/>
      <c r="H329" s="87"/>
      <c r="K329" s="87"/>
      <c r="O329" s="87"/>
      <c r="S329" s="87"/>
    </row>
    <row r="330" spans="6:19" x14ac:dyDescent="0.25">
      <c r="F330" s="87"/>
      <c r="G330" s="87"/>
      <c r="H330" s="87"/>
      <c r="K330" s="87"/>
      <c r="O330" s="87"/>
      <c r="S330" s="87"/>
    </row>
    <row r="331" spans="6:19" x14ac:dyDescent="0.25">
      <c r="F331" s="87"/>
      <c r="G331" s="87"/>
      <c r="H331" s="87"/>
      <c r="K331" s="87"/>
      <c r="O331" s="87"/>
      <c r="S331" s="87"/>
    </row>
    <row r="332" spans="6:19" x14ac:dyDescent="0.25">
      <c r="F332" s="88"/>
      <c r="G332" s="88"/>
      <c r="H332" s="88"/>
      <c r="K332" s="88"/>
      <c r="O332" s="88"/>
      <c r="S332" s="88"/>
    </row>
    <row r="333" spans="6:19" x14ac:dyDescent="0.25">
      <c r="F333" s="87"/>
      <c r="G333" s="87"/>
      <c r="H333" s="87"/>
      <c r="K333" s="87"/>
      <c r="O333" s="87"/>
      <c r="S333" s="87"/>
    </row>
    <row r="334" spans="6:19" x14ac:dyDescent="0.25">
      <c r="F334" s="87"/>
      <c r="G334" s="87"/>
      <c r="H334" s="87"/>
      <c r="K334" s="87"/>
      <c r="O334" s="87"/>
      <c r="S334" s="87"/>
    </row>
    <row r="335" spans="6:19" x14ac:dyDescent="0.25">
      <c r="F335" s="87"/>
      <c r="G335" s="87"/>
      <c r="H335" s="87"/>
      <c r="K335" s="87"/>
      <c r="O335" s="87"/>
      <c r="S335" s="87"/>
    </row>
    <row r="336" spans="6:19" x14ac:dyDescent="0.25">
      <c r="F336" s="87"/>
      <c r="G336" s="87"/>
      <c r="H336" s="87"/>
      <c r="K336" s="87"/>
      <c r="O336" s="87"/>
      <c r="S336" s="87"/>
    </row>
    <row r="337" spans="6:19" x14ac:dyDescent="0.25">
      <c r="F337" s="87"/>
      <c r="G337" s="87"/>
      <c r="H337" s="87"/>
      <c r="K337" s="87"/>
      <c r="O337" s="87"/>
      <c r="S337" s="87"/>
    </row>
  </sheetData>
  <sheetProtection algorithmName="SHA-512" hashValue="Rvu4bKamZdkT5hdCqu6eK4L6zbfYUUujMR11S9p3CGmmucrVFf7uGxbezewl7d74qOcbuCCNeWQ9dviLRvAxjA==" saltValue="6HdrVPREZ8Cjrx07zGKy8A==" spinCount="100000" sheet="1" objects="1" scenarios="1"/>
  <mergeCells count="157">
    <mergeCell ref="V11:Y11"/>
    <mergeCell ref="B10:Y10"/>
    <mergeCell ref="C159:C160"/>
    <mergeCell ref="B159:B160"/>
    <mergeCell ref="B153:B154"/>
    <mergeCell ref="C153:C154"/>
    <mergeCell ref="C151:C152"/>
    <mergeCell ref="B151:B152"/>
    <mergeCell ref="C155:C156"/>
    <mergeCell ref="B155:B156"/>
    <mergeCell ref="B147:B148"/>
    <mergeCell ref="C147:C148"/>
    <mergeCell ref="B149:B150"/>
    <mergeCell ref="C149:C150"/>
    <mergeCell ref="B143:B144"/>
    <mergeCell ref="C143:C144"/>
    <mergeCell ref="B145:B146"/>
    <mergeCell ref="C145:C146"/>
    <mergeCell ref="B137:B138"/>
    <mergeCell ref="C137:C138"/>
    <mergeCell ref="B139:B140"/>
    <mergeCell ref="C139:C140"/>
    <mergeCell ref="B141:B142"/>
    <mergeCell ref="C141:C142"/>
    <mergeCell ref="B115:B116"/>
    <mergeCell ref="C115:C116"/>
    <mergeCell ref="B117:B118"/>
    <mergeCell ref="C117:C118"/>
    <mergeCell ref="B119:B120"/>
    <mergeCell ref="C119:C120"/>
    <mergeCell ref="B133:B134"/>
    <mergeCell ref="C133:C134"/>
    <mergeCell ref="B135:B136"/>
    <mergeCell ref="C135:C136"/>
    <mergeCell ref="B127:B128"/>
    <mergeCell ref="C127:C128"/>
    <mergeCell ref="B129:B130"/>
    <mergeCell ref="C129:C130"/>
    <mergeCell ref="B131:B132"/>
    <mergeCell ref="C131:C132"/>
    <mergeCell ref="B99:B100"/>
    <mergeCell ref="C99:C100"/>
    <mergeCell ref="B101:B102"/>
    <mergeCell ref="C101:C102"/>
    <mergeCell ref="B103:B104"/>
    <mergeCell ref="C103:C104"/>
    <mergeCell ref="C157:C158"/>
    <mergeCell ref="B157:B158"/>
    <mergeCell ref="B109:B110"/>
    <mergeCell ref="C109:C110"/>
    <mergeCell ref="B111:B112"/>
    <mergeCell ref="C111:C112"/>
    <mergeCell ref="B113:B114"/>
    <mergeCell ref="C113:C114"/>
    <mergeCell ref="B105:B106"/>
    <mergeCell ref="C105:C106"/>
    <mergeCell ref="B107:B108"/>
    <mergeCell ref="C107:C108"/>
    <mergeCell ref="B121:B122"/>
    <mergeCell ref="C121:C122"/>
    <mergeCell ref="B123:B124"/>
    <mergeCell ref="C123:C124"/>
    <mergeCell ref="B125:B126"/>
    <mergeCell ref="C125:C126"/>
    <mergeCell ref="B91:B92"/>
    <mergeCell ref="C91:C92"/>
    <mergeCell ref="B95:B96"/>
    <mergeCell ref="C95:C96"/>
    <mergeCell ref="B97:B98"/>
    <mergeCell ref="C97:C98"/>
    <mergeCell ref="B89:B90"/>
    <mergeCell ref="C89:C90"/>
    <mergeCell ref="B79:B80"/>
    <mergeCell ref="C79:C80"/>
    <mergeCell ref="B83:B84"/>
    <mergeCell ref="C83:C84"/>
    <mergeCell ref="B87:B88"/>
    <mergeCell ref="C87:C88"/>
    <mergeCell ref="C81:C82"/>
    <mergeCell ref="B81:B82"/>
    <mergeCell ref="C85:C86"/>
    <mergeCell ref="B85:B86"/>
    <mergeCell ref="C93:C94"/>
    <mergeCell ref="B93:B94"/>
    <mergeCell ref="B69:B70"/>
    <mergeCell ref="C69:C70"/>
    <mergeCell ref="B75:B76"/>
    <mergeCell ref="C75:C76"/>
    <mergeCell ref="B77:B78"/>
    <mergeCell ref="C77:C78"/>
    <mergeCell ref="C73:C74"/>
    <mergeCell ref="B73:B74"/>
    <mergeCell ref="B59:B60"/>
    <mergeCell ref="C59:C60"/>
    <mergeCell ref="B63:B64"/>
    <mergeCell ref="C63:C64"/>
    <mergeCell ref="B65:B66"/>
    <mergeCell ref="C65:C66"/>
    <mergeCell ref="C61:C62"/>
    <mergeCell ref="B61:B62"/>
    <mergeCell ref="C67:C68"/>
    <mergeCell ref="B67:B68"/>
    <mergeCell ref="C71:C72"/>
    <mergeCell ref="B71:B72"/>
    <mergeCell ref="B53:B54"/>
    <mergeCell ref="C53:C54"/>
    <mergeCell ref="B55:B56"/>
    <mergeCell ref="C55:C56"/>
    <mergeCell ref="B57:B58"/>
    <mergeCell ref="C57:C58"/>
    <mergeCell ref="B49:B50"/>
    <mergeCell ref="C49:C50"/>
    <mergeCell ref="B51:B52"/>
    <mergeCell ref="C51:C52"/>
    <mergeCell ref="B43:B44"/>
    <mergeCell ref="B45:B46"/>
    <mergeCell ref="C45:C46"/>
    <mergeCell ref="B47:B48"/>
    <mergeCell ref="C47:C48"/>
    <mergeCell ref="C43:C44"/>
    <mergeCell ref="B39:B40"/>
    <mergeCell ref="C39:C40"/>
    <mergeCell ref="B41:B42"/>
    <mergeCell ref="C41:C42"/>
    <mergeCell ref="B33:B34"/>
    <mergeCell ref="C33:C34"/>
    <mergeCell ref="B35:B36"/>
    <mergeCell ref="C35:C36"/>
    <mergeCell ref="B37:B38"/>
    <mergeCell ref="C37:C38"/>
    <mergeCell ref="B27:B28"/>
    <mergeCell ref="C27:C28"/>
    <mergeCell ref="B29:B30"/>
    <mergeCell ref="C29:C30"/>
    <mergeCell ref="B31:B32"/>
    <mergeCell ref="C31:C32"/>
    <mergeCell ref="B23:B24"/>
    <mergeCell ref="C23:C24"/>
    <mergeCell ref="B25:B26"/>
    <mergeCell ref="C25:C26"/>
    <mergeCell ref="B17:B18"/>
    <mergeCell ref="C17:C18"/>
    <mergeCell ref="B19:B20"/>
    <mergeCell ref="C19:C20"/>
    <mergeCell ref="B21:B22"/>
    <mergeCell ref="C21:C22"/>
    <mergeCell ref="L11:O11"/>
    <mergeCell ref="Q11:T11"/>
    <mergeCell ref="B13:B14"/>
    <mergeCell ref="C13:C14"/>
    <mergeCell ref="B15:B16"/>
    <mergeCell ref="C15:C16"/>
    <mergeCell ref="B11:B12"/>
    <mergeCell ref="C11:C12"/>
    <mergeCell ref="D11:D12"/>
    <mergeCell ref="E11:E12"/>
    <mergeCell ref="G11:J11"/>
  </mergeCells>
  <conditionalFormatting sqref="B157:C157 B159:C159">
    <cfRule type="expression" dxfId="169" priority="22">
      <formula>CELL("protect",B157)=0</formula>
    </cfRule>
  </conditionalFormatting>
  <conditionalFormatting sqref="B11:E13 B15:E15 B17:E17 B19:E19 B21:E21 B23:E23 B25:E25 B27:E27 B29:E29 B31:E31 B33:E33 B35:E35 B37:E37 B39:E39 B41:E41 B45:E45 B47:E47 B49:E49 B51:E51 B53:E53 B55:E55 B57:E57 B59:E59 B63:E63 B65:E65 B69:E69 B75 B77 B79 B81 B83 B85 B87 B89 B91 B93 B95 B97 B99 B101 B103 B105 B107 B109 B111 C111:E119 B113 B115 B117 B119 D120:E120 B121 C121:E124 B123 D126 B127:D127 D128 B131:C131 B137:C137 B141:C141 B147:C147 S326:S337">
    <cfRule type="expression" dxfId="168" priority="41">
      <formula>CELL("protect",B11)=0</formula>
    </cfRule>
  </conditionalFormatting>
  <conditionalFormatting sqref="B43:E43">
    <cfRule type="expression" dxfId="167" priority="35">
      <formula>CELL("protect",B43)=0</formula>
    </cfRule>
  </conditionalFormatting>
  <conditionalFormatting sqref="B61:E61">
    <cfRule type="expression" dxfId="166" priority="30">
      <formula>CELL("protect",B61)=0</formula>
    </cfRule>
  </conditionalFormatting>
  <conditionalFormatting sqref="B67:E67">
    <cfRule type="expression" dxfId="165" priority="28">
      <formula>CELL("protect",B67)=0</formula>
    </cfRule>
  </conditionalFormatting>
  <conditionalFormatting sqref="B71:E71">
    <cfRule type="expression" dxfId="164" priority="26">
      <formula>CELL("protect",B71)=0</formula>
    </cfRule>
  </conditionalFormatting>
  <conditionalFormatting sqref="B73:E73">
    <cfRule type="expression" dxfId="163" priority="32">
      <formula>CELL("protect",B73)=0</formula>
    </cfRule>
  </conditionalFormatting>
  <conditionalFormatting sqref="B161:E174">
    <cfRule type="expression" dxfId="162" priority="4">
      <formula>CELL("protect",B161)=0</formula>
    </cfRule>
  </conditionalFormatting>
  <conditionalFormatting sqref="B2:S9 T3:Y9 B151:C151">
    <cfRule type="expression" dxfId="161" priority="25">
      <formula>CELL("protect",B2)=0</formula>
    </cfRule>
  </conditionalFormatting>
  <conditionalFormatting sqref="F12">
    <cfRule type="expression" dxfId="160" priority="39">
      <formula>CELL("protect",F12)=0</formula>
    </cfRule>
  </conditionalFormatting>
  <conditionalFormatting sqref="F326:H337">
    <cfRule type="expression" dxfId="159" priority="44">
      <formula>CELL("protect",F326)=0</formula>
    </cfRule>
  </conditionalFormatting>
  <conditionalFormatting sqref="G11">
    <cfRule type="expression" dxfId="158" priority="20">
      <formula>CELL("protect",G11)=0</formula>
    </cfRule>
  </conditionalFormatting>
  <conditionalFormatting sqref="G12:J160">
    <cfRule type="expression" dxfId="157" priority="9">
      <formula>CELL("protect",G12)=0</formula>
    </cfRule>
  </conditionalFormatting>
  <conditionalFormatting sqref="I161:J174">
    <cfRule type="expression" dxfId="156" priority="5">
      <formula>CELL("protect",I161)=0</formula>
    </cfRule>
  </conditionalFormatting>
  <conditionalFormatting sqref="K12 P12 D75:D110 Z75:AD110 Z111:AA159 B125:D125 E125:E146 B129:D129 D130:D146 B133:C133 B135:C135 B139:C139 B143:C143 B145:C145 D147:E160 B149:C149 B153:C153">
    <cfRule type="expression" dxfId="155" priority="33">
      <formula>CELL("protect",B12)=0</formula>
    </cfRule>
  </conditionalFormatting>
  <conditionalFormatting sqref="K326:K337">
    <cfRule type="expression" dxfId="154" priority="43">
      <formula>CELL("protect",K326)=0</formula>
    </cfRule>
  </conditionalFormatting>
  <conditionalFormatting sqref="L11:L160">
    <cfRule type="expression" dxfId="153" priority="3">
      <formula>CELL("protect",L11)=0</formula>
    </cfRule>
  </conditionalFormatting>
  <conditionalFormatting sqref="M12:O160 R12:T160 B155:C155 W160:AA160 L161:N174 P161:R174 T161:Y174">
    <cfRule type="expression" dxfId="152" priority="24">
      <formula>CELL("protect",B12)=0</formula>
    </cfRule>
  </conditionalFormatting>
  <conditionalFormatting sqref="O326:O337">
    <cfRule type="expression" dxfId="151" priority="42">
      <formula>CELL("protect",O326)=0</formula>
    </cfRule>
  </conditionalFormatting>
  <conditionalFormatting sqref="Q11:Q160">
    <cfRule type="expression" dxfId="150" priority="2">
      <formula>CELL("protect",Q11)=0</formula>
    </cfRule>
  </conditionalFormatting>
  <conditionalFormatting sqref="T2:X2 B10">
    <cfRule type="expression" dxfId="149" priority="46">
      <formula>CELL("protect",B2)=0</formula>
    </cfRule>
  </conditionalFormatting>
  <conditionalFormatting sqref="U12">
    <cfRule type="expression" dxfId="148" priority="37">
      <formula>CELL("protect",U12)=0</formula>
    </cfRule>
  </conditionalFormatting>
  <conditionalFormatting sqref="V11:V160">
    <cfRule type="expression" dxfId="147" priority="1">
      <formula>CELL("protect",V11)=0</formula>
    </cfRule>
  </conditionalFormatting>
  <conditionalFormatting sqref="W12:Y159">
    <cfRule type="expression" dxfId="146" priority="6">
      <formula>CELL("protect",W12)=0</formula>
    </cfRule>
  </conditionalFormatting>
  <pageMargins left="0.23622047244094491" right="0.23622047244094491" top="0.74803149606299213" bottom="0.74803149606299213" header="0.31496062992125984" footer="0.31496062992125984"/>
  <pageSetup paperSize="9" scale="34"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973BD-2FCE-423C-AF98-374383F63CA7}">
  <sheetPr>
    <tabColor theme="4" tint="0.39997558519241921"/>
    <pageSetUpPr fitToPage="1"/>
  </sheetPr>
  <dimension ref="B2:U294"/>
  <sheetViews>
    <sheetView view="pageBreakPreview" topLeftCell="B1" zoomScale="60" zoomScaleNormal="100" workbookViewId="0">
      <selection activeCell="Q35" sqref="Q35"/>
    </sheetView>
  </sheetViews>
  <sheetFormatPr defaultColWidth="13.42578125" defaultRowHeight="15" x14ac:dyDescent="0.25"/>
  <cols>
    <col min="1" max="1" width="6" customWidth="1"/>
    <col min="2" max="2" width="22" customWidth="1"/>
    <col min="3" max="3" width="28.28515625" customWidth="1"/>
    <col min="4" max="4" width="24.28515625" customWidth="1"/>
    <col min="5" max="5" width="2.42578125" style="89" customWidth="1"/>
    <col min="6" max="6" width="14.85546875" style="89" customWidth="1"/>
    <col min="7" max="8" width="17.28515625" customWidth="1"/>
    <col min="10" max="10" width="2.7109375" style="89" customWidth="1"/>
    <col min="11" max="11" width="15.85546875" style="89" customWidth="1"/>
    <col min="12" max="12" width="15.42578125" customWidth="1"/>
    <col min="13" max="13" width="15" customWidth="1"/>
    <col min="14" max="14" width="15.140625" customWidth="1"/>
    <col min="15" max="15" width="2.42578125" style="89" customWidth="1"/>
    <col min="16" max="16" width="15.85546875" style="89" customWidth="1"/>
    <col min="17" max="17" width="16.42578125" customWidth="1"/>
    <col min="18" max="18" width="17.28515625" customWidth="1"/>
    <col min="19" max="19" width="18.28515625" customWidth="1"/>
  </cols>
  <sheetData>
    <row r="2" spans="2:21" x14ac:dyDescent="0.25">
      <c r="B2" s="18" t="s">
        <v>9</v>
      </c>
      <c r="C2" s="311" t="str">
        <f>'Cover Sheet'!C7</f>
        <v>RFP 04/2025</v>
      </c>
      <c r="D2" s="311"/>
      <c r="E2" s="21"/>
      <c r="F2" s="21"/>
      <c r="G2" s="20"/>
      <c r="H2" s="21" t="s">
        <v>10</v>
      </c>
      <c r="I2" s="19" t="str">
        <f>Index!A18</f>
        <v>TD.5</v>
      </c>
      <c r="J2" s="21"/>
      <c r="K2" s="21"/>
      <c r="L2" s="161"/>
      <c r="M2" s="161"/>
      <c r="N2" s="161"/>
      <c r="O2" s="21"/>
      <c r="P2" s="21"/>
      <c r="Q2" s="161"/>
      <c r="R2" s="161"/>
      <c r="S2" s="161"/>
    </row>
    <row r="3" spans="2:21" x14ac:dyDescent="0.25">
      <c r="B3" s="18" t="s">
        <v>11</v>
      </c>
      <c r="C3" s="375" t="str">
        <f>'Cover Sheet'!C10</f>
        <v>Network Carrier and Infrastructure Services</v>
      </c>
      <c r="D3" s="375"/>
      <c r="E3" s="21"/>
      <c r="F3" s="21"/>
      <c r="G3" s="20"/>
      <c r="H3" s="20"/>
      <c r="I3" s="20"/>
      <c r="J3" s="21"/>
      <c r="K3" s="21"/>
      <c r="L3" s="20"/>
      <c r="M3" s="20"/>
      <c r="N3" s="20"/>
      <c r="O3" s="21"/>
      <c r="P3" s="21"/>
      <c r="Q3" s="20"/>
      <c r="R3" s="20"/>
      <c r="S3" s="20"/>
      <c r="T3" s="20"/>
      <c r="U3" s="20"/>
    </row>
    <row r="4" spans="2:21" x14ac:dyDescent="0.25">
      <c r="B4" s="18" t="s">
        <v>113</v>
      </c>
      <c r="C4" s="311" t="str">
        <f>'Cover Sheet'!C13</f>
        <v>Tower D: Data Carrier Services</v>
      </c>
      <c r="D4" s="311"/>
      <c r="E4" s="124"/>
      <c r="F4" s="124"/>
      <c r="G4" s="20"/>
      <c r="H4" s="20"/>
      <c r="I4" s="20"/>
      <c r="J4" s="124"/>
      <c r="K4" s="124"/>
      <c r="L4" s="20"/>
      <c r="M4" s="20"/>
      <c r="N4" s="20"/>
      <c r="O4" s="124"/>
      <c r="P4" s="124"/>
      <c r="Q4" s="20"/>
      <c r="R4" s="20"/>
      <c r="S4" s="20"/>
      <c r="T4" s="20"/>
      <c r="U4" s="20"/>
    </row>
    <row r="5" spans="2:21" x14ac:dyDescent="0.25">
      <c r="B5" s="22" t="s">
        <v>13</v>
      </c>
      <c r="C5" s="311">
        <f>'Cover Sheet'!C16</f>
        <v>0</v>
      </c>
      <c r="D5" s="311"/>
      <c r="E5" s="124"/>
      <c r="F5" s="124"/>
      <c r="G5" s="20"/>
      <c r="H5" s="20"/>
      <c r="I5" s="20"/>
      <c r="J5" s="124"/>
      <c r="K5" s="124"/>
      <c r="L5" s="20"/>
      <c r="M5" s="20"/>
      <c r="N5" s="20"/>
      <c r="O5" s="124"/>
      <c r="P5" s="124"/>
      <c r="Q5" s="20"/>
      <c r="R5" s="20"/>
      <c r="S5" s="20"/>
      <c r="T5" s="20"/>
      <c r="U5" s="20"/>
    </row>
    <row r="6" spans="2:21" x14ac:dyDescent="0.25">
      <c r="B6" s="56"/>
      <c r="C6" s="20"/>
      <c r="D6" s="20"/>
      <c r="E6" s="87"/>
      <c r="F6" s="87"/>
      <c r="G6" s="20"/>
      <c r="H6" s="20"/>
      <c r="I6" s="20"/>
      <c r="J6" s="87"/>
      <c r="K6" s="87"/>
      <c r="L6" s="20"/>
      <c r="M6" s="20"/>
      <c r="N6" s="20"/>
      <c r="O6" s="87"/>
      <c r="P6" s="87"/>
      <c r="Q6" s="20"/>
      <c r="R6" s="20"/>
      <c r="S6" s="20"/>
      <c r="T6" s="20"/>
      <c r="U6" s="20"/>
    </row>
    <row r="7" spans="2:21" x14ac:dyDescent="0.25">
      <c r="B7" s="56"/>
      <c r="C7" s="20"/>
      <c r="D7" s="20"/>
      <c r="E7" s="87"/>
      <c r="F7" s="87"/>
      <c r="G7" s="20"/>
      <c r="H7" s="20"/>
      <c r="I7" s="20"/>
      <c r="J7" s="87"/>
      <c r="K7" s="87"/>
      <c r="L7" s="20"/>
      <c r="M7" s="20"/>
      <c r="N7" s="20"/>
      <c r="O7" s="87"/>
      <c r="P7" s="87"/>
      <c r="Q7" s="20"/>
      <c r="R7" s="20"/>
      <c r="S7" s="20"/>
      <c r="T7" s="20"/>
      <c r="U7" s="20"/>
    </row>
    <row r="8" spans="2:21" ht="18.75" x14ac:dyDescent="0.3">
      <c r="B8" s="376" t="str">
        <f>"Template " &amp;I2&amp;" - "&amp;Index!B18</f>
        <v>Template TD.5 - Satellite MTU Trucks</v>
      </c>
      <c r="C8" s="376"/>
      <c r="D8" s="376"/>
      <c r="E8" s="87"/>
      <c r="F8" s="87"/>
      <c r="G8" s="57"/>
      <c r="H8" s="57"/>
      <c r="I8" s="57"/>
      <c r="J8" s="87"/>
      <c r="K8" s="87"/>
      <c r="L8" s="57"/>
      <c r="M8" s="57"/>
      <c r="N8" s="57"/>
      <c r="O8" s="87"/>
      <c r="P8" s="87"/>
      <c r="Q8" s="57"/>
      <c r="R8" s="57"/>
      <c r="S8" s="57"/>
      <c r="T8" s="57"/>
      <c r="U8" s="57"/>
    </row>
    <row r="9" spans="2:21" x14ac:dyDescent="0.25">
      <c r="B9" s="56"/>
      <c r="C9" s="20"/>
      <c r="D9" s="20"/>
      <c r="E9" s="87"/>
      <c r="F9" s="87"/>
      <c r="G9" s="20"/>
      <c r="H9" s="20"/>
      <c r="I9" s="20"/>
      <c r="J9" s="87"/>
      <c r="K9" s="87"/>
      <c r="L9" s="20"/>
      <c r="M9" s="20"/>
      <c r="N9" s="20"/>
      <c r="O9" s="87"/>
      <c r="P9" s="87"/>
      <c r="Q9" s="20"/>
      <c r="R9" s="20"/>
      <c r="S9" s="20"/>
      <c r="T9" s="20"/>
      <c r="U9" s="20"/>
    </row>
    <row r="10" spans="2:21" ht="15.75" thickBot="1" x14ac:dyDescent="0.3">
      <c r="B10" s="56"/>
      <c r="C10" s="20"/>
      <c r="D10" s="20"/>
      <c r="E10" s="87"/>
      <c r="F10" s="87"/>
      <c r="G10" s="20"/>
      <c r="H10" s="20"/>
      <c r="I10" s="20"/>
      <c r="J10" s="87"/>
      <c r="K10" s="87"/>
      <c r="L10" s="20"/>
      <c r="M10" s="20"/>
      <c r="N10" s="20"/>
      <c r="O10" s="87"/>
      <c r="P10" s="87"/>
      <c r="Q10" s="20"/>
      <c r="R10" s="20"/>
      <c r="S10" s="20"/>
      <c r="T10" s="20"/>
      <c r="U10" s="20"/>
    </row>
    <row r="11" spans="2:21" x14ac:dyDescent="0.25">
      <c r="B11" s="377" t="s">
        <v>291</v>
      </c>
      <c r="C11" s="378"/>
      <c r="D11" s="378"/>
      <c r="E11" s="378"/>
      <c r="F11" s="378"/>
      <c r="G11" s="378"/>
      <c r="H11" s="378"/>
      <c r="I11" s="378"/>
      <c r="J11" s="378"/>
      <c r="K11" s="378"/>
      <c r="L11" s="378"/>
      <c r="M11" s="378"/>
      <c r="N11" s="378"/>
      <c r="O11" s="378"/>
      <c r="P11" s="378"/>
      <c r="Q11" s="378"/>
      <c r="R11" s="378"/>
      <c r="S11" s="379"/>
      <c r="T11" s="58"/>
      <c r="U11" s="40"/>
    </row>
    <row r="12" spans="2:21" ht="25.5" customHeight="1" x14ac:dyDescent="0.25">
      <c r="B12" s="380" t="s">
        <v>115</v>
      </c>
      <c r="C12" s="382" t="s">
        <v>292</v>
      </c>
      <c r="D12" s="384" t="s">
        <v>293</v>
      </c>
      <c r="E12" s="127"/>
      <c r="F12" s="350" t="s">
        <v>152</v>
      </c>
      <c r="G12" s="351"/>
      <c r="H12" s="351"/>
      <c r="I12" s="352"/>
      <c r="J12" s="127"/>
      <c r="K12" s="350" t="s">
        <v>153</v>
      </c>
      <c r="L12" s="351"/>
      <c r="M12" s="351"/>
      <c r="N12" s="352"/>
      <c r="O12" s="127"/>
      <c r="P12" s="386" t="s">
        <v>154</v>
      </c>
      <c r="Q12" s="387"/>
      <c r="R12" s="387"/>
      <c r="S12" s="388"/>
      <c r="T12" s="58"/>
      <c r="U12" s="58"/>
    </row>
    <row r="13" spans="2:21" ht="39" customHeight="1" x14ac:dyDescent="0.25">
      <c r="B13" s="381"/>
      <c r="C13" s="383"/>
      <c r="D13" s="385"/>
      <c r="E13" s="128"/>
      <c r="F13" s="112" t="s">
        <v>662</v>
      </c>
      <c r="G13" s="112" t="s">
        <v>155</v>
      </c>
      <c r="H13" s="112" t="s">
        <v>156</v>
      </c>
      <c r="I13" s="112" t="s">
        <v>157</v>
      </c>
      <c r="J13" s="128"/>
      <c r="K13" s="112" t="s">
        <v>662</v>
      </c>
      <c r="L13" s="112" t="s">
        <v>155</v>
      </c>
      <c r="M13" s="112" t="s">
        <v>156</v>
      </c>
      <c r="N13" s="112" t="s">
        <v>157</v>
      </c>
      <c r="O13" s="128"/>
      <c r="P13" s="112" t="s">
        <v>662</v>
      </c>
      <c r="Q13" s="112" t="s">
        <v>155</v>
      </c>
      <c r="R13" s="112" t="s">
        <v>156</v>
      </c>
      <c r="S13" s="286" t="s">
        <v>157</v>
      </c>
      <c r="T13" s="58"/>
      <c r="U13" s="58"/>
    </row>
    <row r="14" spans="2:21" ht="14.45" customHeight="1" x14ac:dyDescent="0.25">
      <c r="B14" s="107">
        <v>1</v>
      </c>
      <c r="C14" s="196" t="s">
        <v>294</v>
      </c>
      <c r="D14" s="372" t="s">
        <v>295</v>
      </c>
      <c r="E14" s="188"/>
      <c r="F14" s="224"/>
      <c r="G14" s="224"/>
      <c r="H14" s="224"/>
      <c r="I14" s="224"/>
      <c r="J14" s="188"/>
      <c r="K14" s="224"/>
      <c r="L14" s="224"/>
      <c r="M14" s="224"/>
      <c r="N14" s="224"/>
      <c r="O14" s="188"/>
      <c r="P14" s="224"/>
      <c r="Q14" s="224"/>
      <c r="R14" s="224"/>
      <c r="S14" s="224"/>
      <c r="T14" s="20"/>
      <c r="U14" s="20"/>
    </row>
    <row r="15" spans="2:21" x14ac:dyDescent="0.25">
      <c r="B15" s="107">
        <v>2</v>
      </c>
      <c r="C15" s="196" t="s">
        <v>296</v>
      </c>
      <c r="D15" s="373"/>
      <c r="E15" s="188"/>
      <c r="F15" s="224"/>
      <c r="G15" s="224"/>
      <c r="H15" s="224"/>
      <c r="I15" s="224"/>
      <c r="J15" s="188"/>
      <c r="K15" s="224"/>
      <c r="L15" s="224"/>
      <c r="M15" s="224"/>
      <c r="N15" s="224"/>
      <c r="O15" s="188"/>
      <c r="P15" s="224"/>
      <c r="Q15" s="224"/>
      <c r="R15" s="224"/>
      <c r="S15" s="224"/>
      <c r="T15" s="20"/>
      <c r="U15" s="20"/>
    </row>
    <row r="16" spans="2:21" x14ac:dyDescent="0.25">
      <c r="B16" s="107">
        <v>3</v>
      </c>
      <c r="C16" s="196" t="s">
        <v>296</v>
      </c>
      <c r="D16" s="373"/>
      <c r="E16" s="188"/>
      <c r="F16" s="224"/>
      <c r="G16" s="224"/>
      <c r="H16" s="224"/>
      <c r="I16" s="224"/>
      <c r="J16" s="188"/>
      <c r="K16" s="224"/>
      <c r="L16" s="224"/>
      <c r="M16" s="224"/>
      <c r="N16" s="224"/>
      <c r="O16" s="188"/>
      <c r="P16" s="224"/>
      <c r="Q16" s="224"/>
      <c r="R16" s="224"/>
      <c r="S16" s="224"/>
      <c r="T16" s="20"/>
      <c r="U16" s="20"/>
    </row>
    <row r="17" spans="2:21" x14ac:dyDescent="0.25">
      <c r="B17" s="107">
        <v>4</v>
      </c>
      <c r="C17" s="196" t="s">
        <v>297</v>
      </c>
      <c r="D17" s="373"/>
      <c r="E17" s="188"/>
      <c r="F17" s="224"/>
      <c r="G17" s="224"/>
      <c r="H17" s="224"/>
      <c r="I17" s="224"/>
      <c r="J17" s="188"/>
      <c r="K17" s="224"/>
      <c r="L17" s="224"/>
      <c r="M17" s="224"/>
      <c r="N17" s="224"/>
      <c r="O17" s="188"/>
      <c r="P17" s="224"/>
      <c r="Q17" s="224"/>
      <c r="R17" s="224"/>
      <c r="S17" s="224"/>
      <c r="T17" s="20"/>
      <c r="U17" s="20"/>
    </row>
    <row r="18" spans="2:21" x14ac:dyDescent="0.25">
      <c r="B18" s="107">
        <v>5</v>
      </c>
      <c r="C18" s="196" t="s">
        <v>298</v>
      </c>
      <c r="D18" s="373"/>
      <c r="E18" s="188"/>
      <c r="F18" s="224"/>
      <c r="G18" s="224"/>
      <c r="H18" s="224"/>
      <c r="I18" s="224"/>
      <c r="J18" s="188"/>
      <c r="K18" s="224"/>
      <c r="L18" s="224"/>
      <c r="M18" s="224"/>
      <c r="N18" s="224"/>
      <c r="O18" s="188"/>
      <c r="P18" s="224"/>
      <c r="Q18" s="224"/>
      <c r="R18" s="224"/>
      <c r="S18" s="224"/>
      <c r="T18" s="20"/>
      <c r="U18" s="20"/>
    </row>
    <row r="19" spans="2:21" x14ac:dyDescent="0.25">
      <c r="B19" s="107">
        <v>6</v>
      </c>
      <c r="C19" s="196" t="s">
        <v>296</v>
      </c>
      <c r="D19" s="373"/>
      <c r="E19" s="188"/>
      <c r="F19" s="224"/>
      <c r="G19" s="224"/>
      <c r="H19" s="224"/>
      <c r="I19" s="224"/>
      <c r="J19" s="188"/>
      <c r="K19" s="224"/>
      <c r="L19" s="224"/>
      <c r="M19" s="224"/>
      <c r="N19" s="224"/>
      <c r="O19" s="188"/>
      <c r="P19" s="224"/>
      <c r="Q19" s="224"/>
      <c r="R19" s="224"/>
      <c r="S19" s="224"/>
      <c r="T19" s="20"/>
      <c r="U19" s="20"/>
    </row>
    <row r="20" spans="2:21" x14ac:dyDescent="0.25">
      <c r="B20" s="107">
        <v>7</v>
      </c>
      <c r="C20" s="198" t="s">
        <v>299</v>
      </c>
      <c r="D20" s="373"/>
      <c r="E20" s="188"/>
      <c r="F20" s="224"/>
      <c r="G20" s="224"/>
      <c r="H20" s="224"/>
      <c r="I20" s="224"/>
      <c r="J20" s="188"/>
      <c r="K20" s="224"/>
      <c r="L20" s="224"/>
      <c r="M20" s="224"/>
      <c r="N20" s="224"/>
      <c r="O20" s="188"/>
      <c r="P20" s="224"/>
      <c r="Q20" s="224"/>
      <c r="R20" s="224"/>
      <c r="S20" s="224"/>
      <c r="T20" s="20"/>
      <c r="U20" s="20"/>
    </row>
    <row r="21" spans="2:21" x14ac:dyDescent="0.25">
      <c r="B21" s="107">
        <v>8</v>
      </c>
      <c r="C21" s="198" t="s">
        <v>300</v>
      </c>
      <c r="D21" s="373"/>
      <c r="E21" s="188"/>
      <c r="F21" s="224"/>
      <c r="G21" s="224"/>
      <c r="H21" s="224"/>
      <c r="I21" s="224"/>
      <c r="J21" s="188"/>
      <c r="K21" s="224"/>
      <c r="L21" s="224"/>
      <c r="M21" s="224"/>
      <c r="N21" s="224"/>
      <c r="O21" s="188"/>
      <c r="P21" s="224"/>
      <c r="Q21" s="224"/>
      <c r="R21" s="224"/>
      <c r="S21" s="224"/>
      <c r="T21" s="20"/>
      <c r="U21" s="20"/>
    </row>
    <row r="22" spans="2:21" x14ac:dyDescent="0.25">
      <c r="B22" s="107">
        <v>9</v>
      </c>
      <c r="C22" s="199" t="s">
        <v>301</v>
      </c>
      <c r="D22" s="373"/>
      <c r="E22" s="188"/>
      <c r="F22" s="224"/>
      <c r="G22" s="224"/>
      <c r="H22" s="224"/>
      <c r="I22" s="224"/>
      <c r="J22" s="188"/>
      <c r="K22" s="224"/>
      <c r="L22" s="224"/>
      <c r="M22" s="224"/>
      <c r="N22" s="224"/>
      <c r="O22" s="188"/>
      <c r="P22" s="224"/>
      <c r="Q22" s="224"/>
      <c r="R22" s="224"/>
      <c r="S22" s="224"/>
      <c r="T22" s="20"/>
      <c r="U22" s="20"/>
    </row>
    <row r="23" spans="2:21" x14ac:dyDescent="0.25">
      <c r="B23" s="107">
        <v>10</v>
      </c>
      <c r="C23" s="198" t="s">
        <v>294</v>
      </c>
      <c r="D23" s="373"/>
      <c r="E23" s="188"/>
      <c r="F23" s="224"/>
      <c r="G23" s="224"/>
      <c r="H23" s="224"/>
      <c r="I23" s="224"/>
      <c r="J23" s="188"/>
      <c r="K23" s="224"/>
      <c r="L23" s="224"/>
      <c r="M23" s="224"/>
      <c r="N23" s="224"/>
      <c r="O23" s="188"/>
      <c r="P23" s="224"/>
      <c r="Q23" s="224"/>
      <c r="R23" s="224"/>
      <c r="S23" s="224"/>
      <c r="T23" s="20"/>
      <c r="U23" s="20"/>
    </row>
    <row r="24" spans="2:21" x14ac:dyDescent="0.25">
      <c r="B24" s="107">
        <v>11</v>
      </c>
      <c r="C24" s="198" t="s">
        <v>302</v>
      </c>
      <c r="D24" s="373"/>
      <c r="E24" s="188"/>
      <c r="F24" s="224"/>
      <c r="G24" s="224"/>
      <c r="H24" s="224"/>
      <c r="I24" s="224"/>
      <c r="J24" s="188"/>
      <c r="K24" s="224"/>
      <c r="L24" s="224"/>
      <c r="M24" s="224"/>
      <c r="N24" s="224"/>
      <c r="O24" s="188"/>
      <c r="P24" s="224"/>
      <c r="Q24" s="224"/>
      <c r="R24" s="224"/>
      <c r="S24" s="224"/>
      <c r="T24" s="20"/>
      <c r="U24" s="20"/>
    </row>
    <row r="25" spans="2:21" x14ac:dyDescent="0.25">
      <c r="B25" s="107">
        <v>12</v>
      </c>
      <c r="C25" s="198" t="s">
        <v>296</v>
      </c>
      <c r="D25" s="373"/>
      <c r="E25" s="188"/>
      <c r="F25" s="224"/>
      <c r="G25" s="224"/>
      <c r="H25" s="224"/>
      <c r="I25" s="224"/>
      <c r="J25" s="188"/>
      <c r="K25" s="224"/>
      <c r="L25" s="224"/>
      <c r="M25" s="224"/>
      <c r="N25" s="224"/>
      <c r="O25" s="188"/>
      <c r="P25" s="224"/>
      <c r="Q25" s="224"/>
      <c r="R25" s="224"/>
      <c r="S25" s="224"/>
      <c r="T25" s="20"/>
      <c r="U25" s="20"/>
    </row>
    <row r="26" spans="2:21" x14ac:dyDescent="0.25">
      <c r="B26" s="107">
        <v>13</v>
      </c>
      <c r="C26" s="196" t="s">
        <v>303</v>
      </c>
      <c r="D26" s="373"/>
      <c r="E26" s="188"/>
      <c r="F26" s="224"/>
      <c r="G26" s="224"/>
      <c r="H26" s="224"/>
      <c r="I26" s="224"/>
      <c r="J26" s="188"/>
      <c r="K26" s="224"/>
      <c r="L26" s="224"/>
      <c r="M26" s="224"/>
      <c r="N26" s="224"/>
      <c r="O26" s="188"/>
      <c r="P26" s="224"/>
      <c r="Q26" s="224"/>
      <c r="R26" s="224"/>
      <c r="S26" s="224"/>
      <c r="T26" s="20"/>
      <c r="U26" s="20"/>
    </row>
    <row r="27" spans="2:21" x14ac:dyDescent="0.25">
      <c r="B27" s="107">
        <v>14</v>
      </c>
      <c r="C27" s="196" t="s">
        <v>298</v>
      </c>
      <c r="D27" s="373"/>
      <c r="E27" s="188"/>
      <c r="F27" s="224"/>
      <c r="G27" s="224"/>
      <c r="H27" s="224"/>
      <c r="I27" s="224"/>
      <c r="J27" s="188"/>
      <c r="K27" s="224"/>
      <c r="L27" s="224"/>
      <c r="M27" s="224"/>
      <c r="N27" s="224"/>
      <c r="O27" s="188"/>
      <c r="P27" s="224"/>
      <c r="Q27" s="224"/>
      <c r="R27" s="224"/>
      <c r="S27" s="224"/>
      <c r="T27" s="20"/>
      <c r="U27" s="20"/>
    </row>
    <row r="28" spans="2:21" x14ac:dyDescent="0.25">
      <c r="B28" s="107">
        <v>15</v>
      </c>
      <c r="C28" s="196" t="s">
        <v>297</v>
      </c>
      <c r="D28" s="373"/>
      <c r="E28" s="188"/>
      <c r="F28" s="224"/>
      <c r="G28" s="224"/>
      <c r="H28" s="224"/>
      <c r="I28" s="224"/>
      <c r="J28" s="188"/>
      <c r="K28" s="224"/>
      <c r="L28" s="224"/>
      <c r="M28" s="224"/>
      <c r="N28" s="224"/>
      <c r="O28" s="188"/>
      <c r="P28" s="224"/>
      <c r="Q28" s="224"/>
      <c r="R28" s="224"/>
      <c r="S28" s="224"/>
      <c r="T28" s="20"/>
      <c r="U28" s="20"/>
    </row>
    <row r="29" spans="2:21" x14ac:dyDescent="0.25">
      <c r="B29" s="107">
        <v>16</v>
      </c>
      <c r="C29" s="196" t="s">
        <v>302</v>
      </c>
      <c r="D29" s="373"/>
      <c r="E29" s="188"/>
      <c r="F29" s="224"/>
      <c r="G29" s="224"/>
      <c r="H29" s="224"/>
      <c r="I29" s="224"/>
      <c r="J29" s="188"/>
      <c r="K29" s="224"/>
      <c r="L29" s="224"/>
      <c r="M29" s="224"/>
      <c r="N29" s="224"/>
      <c r="O29" s="188"/>
      <c r="P29" s="224"/>
      <c r="Q29" s="224"/>
      <c r="R29" s="224"/>
      <c r="S29" s="224"/>
      <c r="T29" s="20"/>
      <c r="U29" s="20"/>
    </row>
    <row r="30" spans="2:21" x14ac:dyDescent="0.25">
      <c r="B30" s="107">
        <v>17</v>
      </c>
      <c r="C30" s="196" t="s">
        <v>301</v>
      </c>
      <c r="D30" s="373"/>
      <c r="E30" s="188"/>
      <c r="F30" s="224"/>
      <c r="G30" s="224"/>
      <c r="H30" s="224"/>
      <c r="I30" s="224"/>
      <c r="J30" s="188"/>
      <c r="K30" s="224"/>
      <c r="L30" s="224"/>
      <c r="M30" s="224"/>
      <c r="N30" s="224"/>
      <c r="O30" s="188"/>
      <c r="P30" s="224"/>
      <c r="Q30" s="224"/>
      <c r="R30" s="224"/>
      <c r="S30" s="224"/>
      <c r="T30" s="20"/>
      <c r="U30" s="20"/>
    </row>
    <row r="31" spans="2:21" x14ac:dyDescent="0.25">
      <c r="B31" s="107">
        <v>18</v>
      </c>
      <c r="C31" s="196" t="s">
        <v>303</v>
      </c>
      <c r="D31" s="373"/>
      <c r="E31" s="188"/>
      <c r="F31" s="224"/>
      <c r="G31" s="224"/>
      <c r="H31" s="224"/>
      <c r="I31" s="224"/>
      <c r="J31" s="188"/>
      <c r="K31" s="224"/>
      <c r="L31" s="224"/>
      <c r="M31" s="224"/>
      <c r="N31" s="224"/>
      <c r="O31" s="188"/>
      <c r="P31" s="224"/>
      <c r="Q31" s="224"/>
      <c r="R31" s="224"/>
      <c r="S31" s="224"/>
      <c r="T31" s="20"/>
      <c r="U31" s="20"/>
    </row>
    <row r="32" spans="2:21" ht="15.75" thickBot="1" x14ac:dyDescent="0.3">
      <c r="B32" s="135">
        <v>19</v>
      </c>
      <c r="C32" s="200" t="s">
        <v>300</v>
      </c>
      <c r="D32" s="374"/>
      <c r="E32" s="201"/>
      <c r="F32" s="226"/>
      <c r="G32" s="226"/>
      <c r="H32" s="227"/>
      <c r="I32" s="228"/>
      <c r="J32" s="201"/>
      <c r="K32" s="226"/>
      <c r="L32" s="226"/>
      <c r="M32" s="227"/>
      <c r="N32" s="228"/>
      <c r="O32" s="201"/>
      <c r="P32" s="226"/>
      <c r="Q32" s="226"/>
      <c r="R32" s="227"/>
      <c r="S32" s="228"/>
      <c r="T32" s="20"/>
      <c r="U32" s="20"/>
    </row>
    <row r="33" spans="2:21" x14ac:dyDescent="0.25">
      <c r="B33" s="56"/>
      <c r="C33" s="61"/>
      <c r="D33" s="62"/>
      <c r="E33" s="191"/>
      <c r="F33" s="191"/>
      <c r="G33" s="20"/>
      <c r="H33" s="20"/>
      <c r="I33" s="20"/>
      <c r="J33" s="191"/>
      <c r="K33" s="191"/>
      <c r="L33" s="20"/>
      <c r="M33" s="20"/>
      <c r="N33" s="141"/>
      <c r="O33" s="20"/>
      <c r="P33" s="141" t="s">
        <v>209</v>
      </c>
      <c r="Q33" s="309">
        <f>SUM(Q14:Q32)</f>
        <v>0</v>
      </c>
      <c r="R33" s="20"/>
      <c r="S33" s="20"/>
      <c r="T33" s="20"/>
      <c r="U33" s="20"/>
    </row>
    <row r="34" spans="2:21" x14ac:dyDescent="0.25">
      <c r="B34" s="56"/>
      <c r="C34" s="61"/>
      <c r="D34" s="62"/>
      <c r="E34" s="191"/>
      <c r="F34" s="191"/>
      <c r="G34" s="20"/>
      <c r="H34" s="20"/>
      <c r="I34" s="20"/>
      <c r="J34" s="191"/>
      <c r="K34" s="191"/>
      <c r="L34" s="20"/>
      <c r="M34" s="20"/>
      <c r="N34" s="141"/>
      <c r="O34" s="20"/>
      <c r="P34" s="141" t="s">
        <v>87</v>
      </c>
      <c r="Q34" s="253">
        <f>Q33*15%</f>
        <v>0</v>
      </c>
      <c r="R34" s="20"/>
      <c r="S34" s="20"/>
      <c r="T34" s="20"/>
      <c r="U34" s="20"/>
    </row>
    <row r="35" spans="2:21" ht="15.75" thickBot="1" x14ac:dyDescent="0.3">
      <c r="B35" s="56"/>
      <c r="C35" s="61"/>
      <c r="D35" s="62"/>
      <c r="E35" s="191"/>
      <c r="F35" s="191"/>
      <c r="G35" s="20"/>
      <c r="H35" s="20"/>
      <c r="I35" s="20"/>
      <c r="J35" s="191"/>
      <c r="K35" s="191"/>
      <c r="L35" s="20"/>
      <c r="M35" s="20"/>
      <c r="N35" s="141"/>
      <c r="O35" s="20"/>
      <c r="P35" s="141" t="s">
        <v>210</v>
      </c>
      <c r="Q35" s="159">
        <f>Q33+Q34</f>
        <v>0</v>
      </c>
      <c r="R35" s="20"/>
      <c r="S35" s="20"/>
      <c r="T35" s="20"/>
      <c r="U35" s="20"/>
    </row>
    <row r="36" spans="2:21" ht="15.75" thickTop="1" x14ac:dyDescent="0.25">
      <c r="B36" s="30" t="s">
        <v>74</v>
      </c>
      <c r="C36" s="20"/>
      <c r="D36" s="20"/>
      <c r="E36" s="191"/>
      <c r="F36" s="191"/>
      <c r="G36" s="20"/>
      <c r="H36" s="20"/>
      <c r="I36" s="20"/>
      <c r="J36" s="191"/>
      <c r="K36" s="191"/>
      <c r="L36" s="20"/>
      <c r="M36" s="20"/>
      <c r="N36" s="20"/>
      <c r="O36" s="191"/>
      <c r="P36" s="191"/>
      <c r="Q36" s="20"/>
      <c r="R36" s="20"/>
      <c r="S36" s="20"/>
      <c r="T36" s="20"/>
      <c r="U36" s="20"/>
    </row>
    <row r="37" spans="2:21" x14ac:dyDescent="0.25">
      <c r="B37" s="34" t="s">
        <v>304</v>
      </c>
      <c r="C37" s="20"/>
      <c r="D37" s="20"/>
      <c r="E37" s="191"/>
      <c r="F37" s="191"/>
      <c r="G37" s="20"/>
      <c r="H37" s="20"/>
      <c r="I37" s="20"/>
      <c r="J37" s="191"/>
      <c r="K37" s="191"/>
      <c r="L37" s="20"/>
      <c r="M37" s="20"/>
      <c r="N37" s="20"/>
      <c r="O37" s="191"/>
      <c r="P37" s="191"/>
      <c r="Q37" s="20"/>
      <c r="R37" s="20"/>
      <c r="S37" s="20"/>
      <c r="T37" s="20"/>
      <c r="U37" s="20"/>
    </row>
    <row r="38" spans="2:21" x14ac:dyDescent="0.25">
      <c r="B38" s="20" t="s">
        <v>305</v>
      </c>
      <c r="C38" s="20"/>
      <c r="D38" s="20"/>
      <c r="E38" s="191"/>
      <c r="F38" s="191"/>
      <c r="G38" s="20"/>
      <c r="H38" s="20"/>
      <c r="I38" s="20"/>
      <c r="J38" s="191"/>
      <c r="K38" s="191"/>
      <c r="L38" s="20"/>
      <c r="M38" s="20"/>
      <c r="N38" s="20"/>
      <c r="O38" s="191"/>
      <c r="P38" s="191"/>
      <c r="Q38" s="20"/>
      <c r="R38" s="20"/>
      <c r="S38" s="20"/>
      <c r="T38" s="20"/>
      <c r="U38" s="20"/>
    </row>
    <row r="39" spans="2:21" x14ac:dyDescent="0.25">
      <c r="B39" s="48" t="s">
        <v>306</v>
      </c>
      <c r="C39" s="20"/>
      <c r="D39" s="20"/>
      <c r="E39" s="191"/>
      <c r="F39" s="191"/>
      <c r="G39" s="20"/>
      <c r="H39" s="20"/>
      <c r="I39" s="20"/>
      <c r="J39" s="191"/>
      <c r="K39" s="191"/>
      <c r="L39" s="20"/>
      <c r="M39" s="20"/>
      <c r="N39" s="20"/>
      <c r="O39" s="191"/>
      <c r="P39" s="191"/>
      <c r="Q39" s="20"/>
      <c r="R39" s="20"/>
      <c r="S39" s="20"/>
      <c r="T39" s="20"/>
      <c r="U39" s="20"/>
    </row>
    <row r="40" spans="2:21" x14ac:dyDescent="0.25">
      <c r="B40" s="282" t="s">
        <v>93</v>
      </c>
      <c r="C40" s="20"/>
      <c r="D40" s="20"/>
      <c r="E40" s="191"/>
      <c r="F40" s="191"/>
      <c r="G40" s="20"/>
      <c r="H40" s="20"/>
      <c r="I40" s="20"/>
      <c r="J40" s="191"/>
      <c r="K40" s="191"/>
      <c r="L40" s="20"/>
      <c r="M40" s="20"/>
      <c r="N40" s="20"/>
      <c r="O40" s="191"/>
      <c r="P40" s="191"/>
      <c r="Q40" s="20"/>
      <c r="R40" s="20"/>
      <c r="S40" s="20"/>
      <c r="T40" s="20"/>
      <c r="U40" s="20"/>
    </row>
    <row r="41" spans="2:21" x14ac:dyDescent="0.25">
      <c r="B41" s="56"/>
      <c r="C41" s="20"/>
      <c r="D41" s="20"/>
      <c r="E41" s="125"/>
      <c r="F41" s="125"/>
      <c r="G41" s="20"/>
      <c r="H41" s="20"/>
      <c r="I41" s="20"/>
      <c r="J41" s="125"/>
      <c r="K41" s="125"/>
      <c r="L41" s="20"/>
      <c r="M41" s="20"/>
      <c r="N41" s="20"/>
      <c r="O41" s="125"/>
      <c r="P41" s="125"/>
      <c r="Q41" s="20"/>
      <c r="R41" s="20"/>
      <c r="S41" s="20"/>
      <c r="T41" s="20"/>
      <c r="U41" s="20"/>
    </row>
    <row r="42" spans="2:21" x14ac:dyDescent="0.25">
      <c r="E42" s="125"/>
      <c r="F42" s="125"/>
      <c r="J42" s="125"/>
      <c r="K42" s="125"/>
      <c r="O42" s="125"/>
      <c r="P42" s="125"/>
    </row>
    <row r="43" spans="2:21" x14ac:dyDescent="0.25">
      <c r="E43" s="125"/>
      <c r="F43" s="125"/>
      <c r="J43" s="125"/>
      <c r="K43" s="125"/>
      <c r="O43" s="125"/>
      <c r="P43" s="125"/>
    </row>
    <row r="44" spans="2:21" x14ac:dyDescent="0.25">
      <c r="E44" s="125"/>
      <c r="F44" s="125"/>
      <c r="J44" s="125"/>
      <c r="K44" s="125"/>
      <c r="O44" s="125"/>
      <c r="P44" s="125"/>
    </row>
    <row r="45" spans="2:21" x14ac:dyDescent="0.25">
      <c r="E45" s="125"/>
      <c r="F45" s="125"/>
      <c r="J45" s="125"/>
      <c r="K45" s="125"/>
      <c r="O45" s="125"/>
      <c r="P45" s="125"/>
    </row>
    <row r="46" spans="2:21" x14ac:dyDescent="0.25">
      <c r="E46" s="125"/>
      <c r="F46" s="125"/>
      <c r="J46" s="125"/>
      <c r="K46" s="125"/>
      <c r="O46" s="125"/>
      <c r="P46" s="125"/>
    </row>
    <row r="47" spans="2:21" x14ac:dyDescent="0.25">
      <c r="E47" s="125"/>
      <c r="F47" s="125"/>
      <c r="J47" s="125"/>
      <c r="K47" s="125"/>
      <c r="O47" s="125"/>
      <c r="P47" s="125"/>
    </row>
    <row r="48" spans="2:21" x14ac:dyDescent="0.25">
      <c r="E48" s="125"/>
      <c r="F48" s="125"/>
      <c r="J48" s="125"/>
      <c r="K48" s="125"/>
      <c r="O48" s="125"/>
      <c r="P48" s="125"/>
    </row>
    <row r="49" spans="5:16" x14ac:dyDescent="0.25">
      <c r="E49" s="125"/>
      <c r="F49" s="125"/>
      <c r="J49" s="125"/>
      <c r="K49" s="125"/>
      <c r="O49" s="125"/>
      <c r="P49" s="125"/>
    </row>
    <row r="50" spans="5:16" x14ac:dyDescent="0.25">
      <c r="E50" s="125"/>
      <c r="F50" s="125"/>
      <c r="J50" s="125"/>
      <c r="K50" s="125"/>
      <c r="O50" s="125"/>
      <c r="P50" s="125"/>
    </row>
    <row r="51" spans="5:16" x14ac:dyDescent="0.25">
      <c r="E51" s="125"/>
      <c r="F51" s="125"/>
      <c r="J51" s="125"/>
      <c r="K51" s="125"/>
      <c r="O51" s="125"/>
      <c r="P51" s="125"/>
    </row>
    <row r="52" spans="5:16" x14ac:dyDescent="0.25">
      <c r="E52" s="125"/>
      <c r="F52" s="125"/>
      <c r="J52" s="125"/>
      <c r="K52" s="125"/>
      <c r="O52" s="125"/>
      <c r="P52" s="125"/>
    </row>
    <row r="53" spans="5:16" x14ac:dyDescent="0.25">
      <c r="E53" s="125"/>
      <c r="F53" s="125"/>
      <c r="J53" s="125"/>
      <c r="K53" s="125"/>
      <c r="O53" s="125"/>
      <c r="P53" s="125"/>
    </row>
    <row r="54" spans="5:16" x14ac:dyDescent="0.25">
      <c r="E54" s="125"/>
      <c r="F54" s="125"/>
      <c r="J54" s="125"/>
      <c r="K54" s="125"/>
      <c r="O54" s="125"/>
      <c r="P54" s="125"/>
    </row>
    <row r="55" spans="5:16" x14ac:dyDescent="0.25">
      <c r="E55" s="125"/>
      <c r="F55" s="125"/>
      <c r="J55" s="125"/>
      <c r="K55" s="125"/>
      <c r="O55" s="125"/>
      <c r="P55" s="125"/>
    </row>
    <row r="56" spans="5:16" x14ac:dyDescent="0.25">
      <c r="E56" s="125"/>
      <c r="F56" s="125"/>
      <c r="J56" s="125"/>
      <c r="K56" s="125"/>
      <c r="O56" s="125"/>
      <c r="P56" s="125"/>
    </row>
    <row r="57" spans="5:16" x14ac:dyDescent="0.25">
      <c r="E57" s="125"/>
      <c r="F57" s="125"/>
      <c r="J57" s="125"/>
      <c r="K57" s="125"/>
      <c r="O57" s="125"/>
      <c r="P57" s="125"/>
    </row>
    <row r="58" spans="5:16" x14ac:dyDescent="0.25">
      <c r="E58" s="125"/>
      <c r="F58" s="125"/>
      <c r="J58" s="125"/>
      <c r="K58" s="125"/>
      <c r="O58" s="125"/>
      <c r="P58" s="125"/>
    </row>
    <row r="59" spans="5:16" x14ac:dyDescent="0.25">
      <c r="E59" s="125"/>
      <c r="F59" s="125"/>
      <c r="J59" s="125"/>
      <c r="K59" s="125"/>
      <c r="O59" s="125"/>
      <c r="P59" s="125"/>
    </row>
    <row r="60" spans="5:16" x14ac:dyDescent="0.25">
      <c r="E60" s="125"/>
      <c r="F60" s="125"/>
      <c r="J60" s="125"/>
      <c r="K60" s="125"/>
      <c r="O60" s="125"/>
      <c r="P60" s="125"/>
    </row>
    <row r="61" spans="5:16" x14ac:dyDescent="0.25">
      <c r="E61" s="125"/>
      <c r="F61" s="125"/>
      <c r="J61" s="125"/>
      <c r="K61" s="125"/>
      <c r="O61" s="125"/>
      <c r="P61" s="125"/>
    </row>
    <row r="62" spans="5:16" x14ac:dyDescent="0.25">
      <c r="E62" s="125"/>
      <c r="F62" s="125"/>
      <c r="J62" s="125"/>
      <c r="K62" s="125"/>
      <c r="O62" s="125"/>
      <c r="P62" s="125"/>
    </row>
    <row r="63" spans="5:16" x14ac:dyDescent="0.25">
      <c r="E63" s="125"/>
      <c r="F63" s="125"/>
      <c r="J63" s="125"/>
      <c r="K63" s="125"/>
      <c r="O63" s="125"/>
      <c r="P63" s="125"/>
    </row>
    <row r="64" spans="5:16" x14ac:dyDescent="0.25">
      <c r="E64" s="125"/>
      <c r="F64" s="125"/>
      <c r="J64" s="125"/>
      <c r="K64" s="125"/>
      <c r="O64" s="125"/>
      <c r="P64" s="125"/>
    </row>
    <row r="65" spans="5:16" x14ac:dyDescent="0.25">
      <c r="E65" s="125"/>
      <c r="F65" s="125"/>
      <c r="J65" s="125"/>
      <c r="K65" s="125"/>
      <c r="O65" s="125"/>
      <c r="P65" s="125"/>
    </row>
    <row r="66" spans="5:16" x14ac:dyDescent="0.25">
      <c r="E66" s="125"/>
      <c r="F66" s="125"/>
      <c r="J66" s="125"/>
      <c r="K66" s="125"/>
      <c r="O66" s="125"/>
      <c r="P66" s="125"/>
    </row>
    <row r="67" spans="5:16" x14ac:dyDescent="0.25">
      <c r="E67" s="125"/>
      <c r="F67" s="125"/>
      <c r="J67" s="125"/>
      <c r="K67" s="125"/>
      <c r="O67" s="125"/>
      <c r="P67" s="125"/>
    </row>
    <row r="68" spans="5:16" x14ac:dyDescent="0.25">
      <c r="E68" s="125"/>
      <c r="F68" s="125"/>
      <c r="J68" s="125"/>
      <c r="K68" s="125"/>
      <c r="O68" s="125"/>
      <c r="P68" s="125"/>
    </row>
    <row r="69" spans="5:16" x14ac:dyDescent="0.25">
      <c r="E69" s="125"/>
      <c r="F69" s="125"/>
      <c r="J69" s="125"/>
      <c r="K69" s="125"/>
      <c r="O69" s="125"/>
      <c r="P69" s="125"/>
    </row>
    <row r="70" spans="5:16" x14ac:dyDescent="0.25">
      <c r="E70" s="125"/>
      <c r="F70" s="125"/>
      <c r="J70" s="125"/>
      <c r="K70" s="125"/>
      <c r="O70" s="125"/>
      <c r="P70" s="125"/>
    </row>
    <row r="71" spans="5:16" x14ac:dyDescent="0.25">
      <c r="E71" s="125"/>
      <c r="F71" s="125"/>
      <c r="J71" s="125"/>
      <c r="K71" s="125"/>
      <c r="O71" s="125"/>
      <c r="P71" s="125"/>
    </row>
    <row r="72" spans="5:16" x14ac:dyDescent="0.25">
      <c r="E72" s="125"/>
      <c r="F72" s="125"/>
      <c r="J72" s="125"/>
      <c r="K72" s="125"/>
      <c r="O72" s="125"/>
      <c r="P72" s="125"/>
    </row>
    <row r="73" spans="5:16" x14ac:dyDescent="0.25">
      <c r="E73" s="125"/>
      <c r="F73" s="125"/>
      <c r="J73" s="125"/>
      <c r="K73" s="125"/>
      <c r="O73" s="125"/>
      <c r="P73" s="125"/>
    </row>
    <row r="74" spans="5:16" x14ac:dyDescent="0.25">
      <c r="E74" s="125"/>
      <c r="F74" s="125"/>
      <c r="J74" s="125"/>
      <c r="K74" s="125"/>
      <c r="O74" s="125"/>
      <c r="P74" s="125"/>
    </row>
    <row r="75" spans="5:16" x14ac:dyDescent="0.25">
      <c r="E75" s="125"/>
      <c r="F75" s="125"/>
      <c r="J75" s="125"/>
      <c r="K75" s="125"/>
      <c r="O75" s="125"/>
      <c r="P75" s="125"/>
    </row>
    <row r="76" spans="5:16" x14ac:dyDescent="0.25">
      <c r="E76" s="125"/>
      <c r="F76" s="125"/>
      <c r="J76" s="125"/>
      <c r="K76" s="125"/>
      <c r="O76" s="125"/>
      <c r="P76" s="125"/>
    </row>
    <row r="77" spans="5:16" x14ac:dyDescent="0.25">
      <c r="E77" s="125"/>
      <c r="F77" s="125"/>
      <c r="J77" s="125"/>
      <c r="K77" s="125"/>
      <c r="O77" s="125"/>
      <c r="P77" s="125"/>
    </row>
    <row r="78" spans="5:16" x14ac:dyDescent="0.25">
      <c r="E78" s="125"/>
      <c r="F78" s="125"/>
      <c r="J78" s="125"/>
      <c r="K78" s="125"/>
      <c r="O78" s="125"/>
      <c r="P78" s="125"/>
    </row>
    <row r="79" spans="5:16" x14ac:dyDescent="0.25">
      <c r="E79" s="125"/>
      <c r="F79" s="125"/>
      <c r="J79" s="125"/>
      <c r="K79" s="125"/>
      <c r="O79" s="125"/>
      <c r="P79" s="125"/>
    </row>
    <row r="80" spans="5:16" x14ac:dyDescent="0.25">
      <c r="E80" s="125"/>
      <c r="F80" s="125"/>
      <c r="J80" s="125"/>
      <c r="K80" s="125"/>
      <c r="O80" s="125"/>
      <c r="P80" s="125"/>
    </row>
    <row r="81" spans="5:16" x14ac:dyDescent="0.25">
      <c r="E81" s="125"/>
      <c r="F81" s="125"/>
      <c r="J81" s="125"/>
      <c r="K81" s="125"/>
      <c r="O81" s="125"/>
      <c r="P81" s="125"/>
    </row>
    <row r="82" spans="5:16" x14ac:dyDescent="0.25">
      <c r="E82" s="125"/>
      <c r="F82" s="125"/>
      <c r="J82" s="125"/>
      <c r="K82" s="125"/>
      <c r="O82" s="125"/>
      <c r="P82" s="125"/>
    </row>
    <row r="83" spans="5:16" x14ac:dyDescent="0.25">
      <c r="E83" s="125"/>
      <c r="F83" s="125"/>
      <c r="J83" s="125"/>
      <c r="K83" s="125"/>
      <c r="O83" s="125"/>
      <c r="P83" s="125"/>
    </row>
    <row r="84" spans="5:16" x14ac:dyDescent="0.25">
      <c r="E84" s="125"/>
      <c r="F84" s="125"/>
      <c r="J84" s="125"/>
      <c r="K84" s="125"/>
      <c r="O84" s="125"/>
      <c r="P84" s="125"/>
    </row>
    <row r="85" spans="5:16" x14ac:dyDescent="0.25">
      <c r="E85" s="125"/>
      <c r="F85" s="125"/>
      <c r="J85" s="125"/>
      <c r="K85" s="125"/>
      <c r="O85" s="125"/>
      <c r="P85" s="125"/>
    </row>
    <row r="86" spans="5:16" x14ac:dyDescent="0.25">
      <c r="E86" s="125"/>
      <c r="F86" s="125"/>
      <c r="J86" s="125"/>
      <c r="K86" s="125"/>
      <c r="O86" s="125"/>
      <c r="P86" s="125"/>
    </row>
    <row r="87" spans="5:16" x14ac:dyDescent="0.25">
      <c r="E87" s="125"/>
      <c r="F87" s="125"/>
      <c r="J87" s="125"/>
      <c r="K87" s="125"/>
      <c r="O87" s="125"/>
      <c r="P87" s="125"/>
    </row>
    <row r="88" spans="5:16" x14ac:dyDescent="0.25">
      <c r="E88" s="125"/>
      <c r="F88" s="125"/>
      <c r="J88" s="125"/>
      <c r="K88" s="125"/>
      <c r="O88" s="125"/>
      <c r="P88" s="125"/>
    </row>
    <row r="89" spans="5:16" x14ac:dyDescent="0.25">
      <c r="E89" s="125"/>
      <c r="F89" s="125"/>
      <c r="J89" s="125"/>
      <c r="K89" s="125"/>
      <c r="O89" s="125"/>
      <c r="P89" s="125"/>
    </row>
    <row r="90" spans="5:16" x14ac:dyDescent="0.25">
      <c r="E90" s="125"/>
      <c r="F90" s="125"/>
      <c r="J90" s="125"/>
      <c r="K90" s="125"/>
      <c r="O90" s="125"/>
      <c r="P90" s="125"/>
    </row>
    <row r="91" spans="5:16" x14ac:dyDescent="0.25">
      <c r="E91" s="125"/>
      <c r="F91" s="125"/>
      <c r="J91" s="125"/>
      <c r="K91" s="125"/>
      <c r="O91" s="125"/>
      <c r="P91" s="125"/>
    </row>
    <row r="92" spans="5:16" x14ac:dyDescent="0.25">
      <c r="E92" s="125"/>
      <c r="F92" s="125"/>
      <c r="J92" s="125"/>
      <c r="K92" s="125"/>
      <c r="O92" s="125"/>
      <c r="P92" s="125"/>
    </row>
    <row r="93" spans="5:16" x14ac:dyDescent="0.25">
      <c r="E93" s="125"/>
      <c r="F93" s="125"/>
      <c r="J93" s="125"/>
      <c r="K93" s="125"/>
      <c r="O93" s="125"/>
      <c r="P93" s="125"/>
    </row>
    <row r="94" spans="5:16" x14ac:dyDescent="0.25">
      <c r="E94" s="125"/>
      <c r="F94" s="125"/>
      <c r="J94" s="125"/>
      <c r="K94" s="125"/>
      <c r="O94" s="125"/>
      <c r="P94" s="125"/>
    </row>
    <row r="95" spans="5:16" x14ac:dyDescent="0.25">
      <c r="E95" s="125"/>
      <c r="F95" s="125"/>
      <c r="J95" s="125"/>
      <c r="K95" s="125"/>
      <c r="O95" s="125"/>
      <c r="P95" s="125"/>
    </row>
    <row r="96" spans="5:16" x14ac:dyDescent="0.25">
      <c r="E96" s="125"/>
      <c r="F96" s="125"/>
      <c r="J96" s="125"/>
      <c r="K96" s="125"/>
      <c r="O96" s="125"/>
      <c r="P96" s="125"/>
    </row>
    <row r="97" spans="5:16" x14ac:dyDescent="0.25">
      <c r="E97" s="125"/>
      <c r="F97" s="125"/>
      <c r="J97" s="125"/>
      <c r="K97" s="125"/>
      <c r="O97" s="125"/>
      <c r="P97" s="125"/>
    </row>
    <row r="98" spans="5:16" x14ac:dyDescent="0.25">
      <c r="E98" s="125"/>
      <c r="F98" s="125"/>
      <c r="J98" s="125"/>
      <c r="K98" s="125"/>
      <c r="O98" s="125"/>
      <c r="P98" s="125"/>
    </row>
    <row r="99" spans="5:16" x14ac:dyDescent="0.25">
      <c r="E99" s="125"/>
      <c r="F99" s="125"/>
      <c r="J99" s="125"/>
      <c r="K99" s="125"/>
      <c r="O99" s="125"/>
      <c r="P99" s="125"/>
    </row>
    <row r="100" spans="5:16" x14ac:dyDescent="0.25">
      <c r="E100" s="125"/>
      <c r="F100" s="125"/>
      <c r="J100" s="125"/>
      <c r="K100" s="125"/>
      <c r="O100" s="125"/>
      <c r="P100" s="125"/>
    </row>
    <row r="101" spans="5:16" x14ac:dyDescent="0.25">
      <c r="E101" s="125"/>
      <c r="F101" s="125"/>
      <c r="J101" s="125"/>
      <c r="K101" s="125"/>
      <c r="O101" s="125"/>
      <c r="P101" s="125"/>
    </row>
    <row r="102" spans="5:16" x14ac:dyDescent="0.25">
      <c r="E102" s="125"/>
      <c r="F102" s="125"/>
      <c r="J102" s="125"/>
      <c r="K102" s="125"/>
      <c r="O102" s="125"/>
      <c r="P102" s="125"/>
    </row>
    <row r="103" spans="5:16" x14ac:dyDescent="0.25">
      <c r="E103" s="125"/>
      <c r="F103" s="125"/>
      <c r="J103" s="125"/>
      <c r="K103" s="125"/>
      <c r="O103" s="125"/>
      <c r="P103" s="125"/>
    </row>
    <row r="104" spans="5:16" x14ac:dyDescent="0.25">
      <c r="E104" s="125"/>
      <c r="F104" s="125"/>
      <c r="J104" s="125"/>
      <c r="K104" s="125"/>
      <c r="O104" s="125"/>
      <c r="P104" s="125"/>
    </row>
    <row r="105" spans="5:16" x14ac:dyDescent="0.25">
      <c r="E105" s="125"/>
      <c r="F105" s="125"/>
      <c r="J105" s="125"/>
      <c r="K105" s="125"/>
      <c r="O105" s="125"/>
      <c r="P105" s="125"/>
    </row>
    <row r="106" spans="5:16" x14ac:dyDescent="0.25">
      <c r="E106" s="125"/>
      <c r="F106" s="125"/>
      <c r="J106" s="125"/>
      <c r="K106" s="125"/>
      <c r="O106" s="125"/>
      <c r="P106" s="125"/>
    </row>
    <row r="107" spans="5:16" x14ac:dyDescent="0.25">
      <c r="E107" s="125"/>
      <c r="F107" s="125"/>
      <c r="J107" s="125"/>
      <c r="K107" s="125"/>
      <c r="O107" s="125"/>
      <c r="P107" s="125"/>
    </row>
    <row r="108" spans="5:16" x14ac:dyDescent="0.25">
      <c r="E108" s="125"/>
      <c r="F108" s="125"/>
      <c r="J108" s="125"/>
      <c r="K108" s="125"/>
      <c r="O108" s="125"/>
      <c r="P108" s="125"/>
    </row>
    <row r="109" spans="5:16" x14ac:dyDescent="0.25">
      <c r="E109" s="125"/>
      <c r="F109" s="125"/>
      <c r="J109" s="125"/>
      <c r="K109" s="125"/>
      <c r="O109" s="125"/>
      <c r="P109" s="125"/>
    </row>
    <row r="110" spans="5:16" x14ac:dyDescent="0.25">
      <c r="E110" s="125"/>
      <c r="F110" s="125"/>
      <c r="J110" s="125"/>
      <c r="K110" s="125"/>
      <c r="O110" s="125"/>
      <c r="P110" s="125"/>
    </row>
    <row r="111" spans="5:16" x14ac:dyDescent="0.25">
      <c r="E111" s="125"/>
      <c r="F111" s="125"/>
      <c r="J111" s="125"/>
      <c r="K111" s="125"/>
      <c r="O111" s="125"/>
      <c r="P111" s="125"/>
    </row>
    <row r="112" spans="5:16" x14ac:dyDescent="0.25">
      <c r="E112" s="125"/>
      <c r="F112" s="125"/>
      <c r="J112" s="125"/>
      <c r="K112" s="125"/>
      <c r="O112" s="125"/>
      <c r="P112" s="125"/>
    </row>
    <row r="113" spans="5:16" x14ac:dyDescent="0.25">
      <c r="E113" s="125"/>
      <c r="F113" s="125"/>
      <c r="J113" s="125"/>
      <c r="K113" s="125"/>
      <c r="O113" s="125"/>
      <c r="P113" s="125"/>
    </row>
    <row r="114" spans="5:16" x14ac:dyDescent="0.25">
      <c r="E114" s="125"/>
      <c r="F114" s="125"/>
      <c r="J114" s="125"/>
      <c r="K114" s="125"/>
      <c r="O114" s="125"/>
      <c r="P114" s="125"/>
    </row>
    <row r="115" spans="5:16" x14ac:dyDescent="0.25">
      <c r="E115" s="125"/>
      <c r="F115" s="125"/>
      <c r="J115" s="125"/>
      <c r="K115" s="125"/>
      <c r="O115" s="125"/>
      <c r="P115" s="125"/>
    </row>
    <row r="116" spans="5:16" x14ac:dyDescent="0.25">
      <c r="E116" s="125"/>
      <c r="F116" s="125"/>
      <c r="J116" s="125"/>
      <c r="K116" s="125"/>
      <c r="O116" s="125"/>
      <c r="P116" s="125"/>
    </row>
    <row r="117" spans="5:16" x14ac:dyDescent="0.25">
      <c r="E117" s="125"/>
      <c r="F117" s="125"/>
      <c r="J117" s="125"/>
      <c r="K117" s="125"/>
      <c r="O117" s="125"/>
      <c r="P117" s="125"/>
    </row>
    <row r="118" spans="5:16" x14ac:dyDescent="0.25">
      <c r="E118" s="125"/>
      <c r="F118" s="125"/>
      <c r="J118" s="125"/>
      <c r="K118" s="125"/>
      <c r="O118" s="125"/>
      <c r="P118" s="125"/>
    </row>
    <row r="119" spans="5:16" x14ac:dyDescent="0.25">
      <c r="E119" s="125"/>
      <c r="F119" s="125"/>
      <c r="J119" s="125"/>
      <c r="K119" s="125"/>
      <c r="O119" s="125"/>
      <c r="P119" s="125"/>
    </row>
    <row r="120" spans="5:16" x14ac:dyDescent="0.25">
      <c r="E120" s="125"/>
      <c r="F120" s="125"/>
      <c r="J120" s="125"/>
      <c r="K120" s="125"/>
      <c r="O120" s="125"/>
      <c r="P120" s="125"/>
    </row>
    <row r="121" spans="5:16" x14ac:dyDescent="0.25">
      <c r="E121" s="125"/>
      <c r="F121" s="125"/>
      <c r="J121" s="125"/>
      <c r="K121" s="125"/>
      <c r="O121" s="125"/>
      <c r="P121" s="125"/>
    </row>
    <row r="122" spans="5:16" x14ac:dyDescent="0.25">
      <c r="E122" s="125"/>
      <c r="F122" s="125"/>
      <c r="J122" s="125"/>
      <c r="K122" s="125"/>
      <c r="O122" s="125"/>
      <c r="P122" s="125"/>
    </row>
    <row r="123" spans="5:16" x14ac:dyDescent="0.25">
      <c r="E123" s="125"/>
      <c r="F123" s="125"/>
      <c r="J123" s="125"/>
      <c r="K123" s="125"/>
      <c r="O123" s="125"/>
      <c r="P123" s="125"/>
    </row>
    <row r="124" spans="5:16" x14ac:dyDescent="0.25">
      <c r="E124" s="125"/>
      <c r="F124" s="125"/>
      <c r="J124" s="125"/>
      <c r="K124" s="125"/>
      <c r="O124" s="125"/>
      <c r="P124" s="125"/>
    </row>
    <row r="125" spans="5:16" x14ac:dyDescent="0.25">
      <c r="E125" s="125"/>
      <c r="F125" s="125"/>
      <c r="J125" s="125"/>
      <c r="K125" s="125"/>
      <c r="O125" s="125"/>
      <c r="P125" s="125"/>
    </row>
    <row r="126" spans="5:16" x14ac:dyDescent="0.25">
      <c r="E126" s="125"/>
      <c r="F126" s="125"/>
      <c r="J126" s="125"/>
      <c r="K126" s="125"/>
      <c r="O126" s="125"/>
      <c r="P126" s="125"/>
    </row>
    <row r="127" spans="5:16" x14ac:dyDescent="0.25">
      <c r="E127" s="125"/>
      <c r="F127" s="125"/>
      <c r="J127" s="125"/>
      <c r="K127" s="125"/>
      <c r="O127" s="125"/>
      <c r="P127" s="125"/>
    </row>
    <row r="128" spans="5:16" x14ac:dyDescent="0.25">
      <c r="E128" s="125"/>
      <c r="F128" s="125"/>
      <c r="J128" s="125"/>
      <c r="K128" s="125"/>
      <c r="O128" s="125"/>
      <c r="P128" s="125"/>
    </row>
    <row r="129" spans="5:16" x14ac:dyDescent="0.25">
      <c r="E129" s="125"/>
      <c r="F129" s="125"/>
      <c r="J129" s="125"/>
      <c r="K129" s="125"/>
      <c r="O129" s="125"/>
      <c r="P129" s="125"/>
    </row>
    <row r="130" spans="5:16" x14ac:dyDescent="0.25">
      <c r="E130" s="125"/>
      <c r="F130" s="125"/>
      <c r="J130" s="125"/>
      <c r="K130" s="125"/>
      <c r="O130" s="125"/>
      <c r="P130" s="125"/>
    </row>
    <row r="131" spans="5:16" x14ac:dyDescent="0.25">
      <c r="E131" s="125"/>
      <c r="F131" s="125"/>
      <c r="J131" s="125"/>
      <c r="K131" s="125"/>
      <c r="O131" s="125"/>
      <c r="P131" s="125"/>
    </row>
    <row r="132" spans="5:16" x14ac:dyDescent="0.25">
      <c r="E132" s="125"/>
      <c r="F132" s="125"/>
      <c r="J132" s="125"/>
      <c r="K132" s="125"/>
      <c r="O132" s="125"/>
      <c r="P132" s="125"/>
    </row>
    <row r="133" spans="5:16" x14ac:dyDescent="0.25">
      <c r="E133" s="125"/>
      <c r="F133" s="125"/>
      <c r="J133" s="125"/>
      <c r="K133" s="125"/>
      <c r="O133" s="125"/>
      <c r="P133" s="125"/>
    </row>
    <row r="134" spans="5:16" x14ac:dyDescent="0.25">
      <c r="E134" s="125"/>
      <c r="F134" s="125"/>
      <c r="J134" s="125"/>
      <c r="K134" s="125"/>
      <c r="O134" s="125"/>
      <c r="P134" s="125"/>
    </row>
    <row r="135" spans="5:16" x14ac:dyDescent="0.25">
      <c r="E135" s="125"/>
      <c r="F135" s="125"/>
      <c r="J135" s="125"/>
      <c r="K135" s="125"/>
      <c r="O135" s="125"/>
      <c r="P135" s="125"/>
    </row>
    <row r="136" spans="5:16" x14ac:dyDescent="0.25">
      <c r="E136" s="125"/>
      <c r="F136" s="125"/>
      <c r="J136" s="125"/>
      <c r="K136" s="125"/>
      <c r="O136" s="125"/>
      <c r="P136" s="125"/>
    </row>
    <row r="137" spans="5:16" x14ac:dyDescent="0.25">
      <c r="E137" s="125"/>
      <c r="F137" s="125"/>
      <c r="J137" s="125"/>
      <c r="K137" s="125"/>
      <c r="O137" s="125"/>
      <c r="P137" s="125"/>
    </row>
    <row r="138" spans="5:16" x14ac:dyDescent="0.25">
      <c r="E138" s="125"/>
      <c r="F138" s="125"/>
      <c r="J138" s="125"/>
      <c r="K138" s="125"/>
      <c r="O138" s="125"/>
      <c r="P138" s="125"/>
    </row>
    <row r="139" spans="5:16" x14ac:dyDescent="0.25">
      <c r="E139" s="125"/>
      <c r="F139" s="125"/>
      <c r="J139" s="125"/>
      <c r="K139" s="125"/>
      <c r="O139" s="125"/>
      <c r="P139" s="125"/>
    </row>
    <row r="140" spans="5:16" x14ac:dyDescent="0.25">
      <c r="E140" s="125"/>
      <c r="F140" s="125"/>
      <c r="J140" s="125"/>
      <c r="K140" s="125"/>
      <c r="O140" s="125"/>
      <c r="P140" s="125"/>
    </row>
    <row r="141" spans="5:16" x14ac:dyDescent="0.25">
      <c r="E141" s="125"/>
      <c r="F141" s="125"/>
      <c r="J141" s="125"/>
      <c r="K141" s="125"/>
      <c r="O141" s="125"/>
      <c r="P141" s="125"/>
    </row>
    <row r="142" spans="5:16" x14ac:dyDescent="0.25">
      <c r="E142" s="125"/>
      <c r="F142" s="125"/>
      <c r="J142" s="125"/>
      <c r="K142" s="125"/>
      <c r="O142" s="125"/>
      <c r="P142" s="125"/>
    </row>
    <row r="143" spans="5:16" x14ac:dyDescent="0.25">
      <c r="E143" s="125"/>
      <c r="F143" s="125"/>
      <c r="J143" s="125"/>
      <c r="K143" s="125"/>
      <c r="O143" s="125"/>
      <c r="P143" s="125"/>
    </row>
    <row r="144" spans="5:16" x14ac:dyDescent="0.25">
      <c r="E144" s="125"/>
      <c r="F144" s="125"/>
      <c r="J144" s="125"/>
      <c r="K144" s="125"/>
      <c r="O144" s="125"/>
      <c r="P144" s="125"/>
    </row>
    <row r="145" spans="5:16" x14ac:dyDescent="0.25">
      <c r="E145" s="125"/>
      <c r="F145" s="125"/>
      <c r="J145" s="125"/>
      <c r="K145" s="125"/>
      <c r="O145" s="125"/>
      <c r="P145" s="125"/>
    </row>
    <row r="146" spans="5:16" x14ac:dyDescent="0.25">
      <c r="E146" s="125"/>
      <c r="F146" s="125"/>
      <c r="J146" s="125"/>
      <c r="K146" s="125"/>
      <c r="O146" s="125"/>
      <c r="P146" s="125"/>
    </row>
    <row r="147" spans="5:16" x14ac:dyDescent="0.25">
      <c r="E147" s="125"/>
      <c r="F147" s="125"/>
      <c r="J147" s="125"/>
      <c r="K147" s="125"/>
      <c r="O147" s="125"/>
      <c r="P147" s="125"/>
    </row>
    <row r="148" spans="5:16" x14ac:dyDescent="0.25">
      <c r="E148" s="125"/>
      <c r="F148" s="125"/>
      <c r="J148" s="125"/>
      <c r="K148" s="125"/>
      <c r="O148" s="125"/>
      <c r="P148" s="125"/>
    </row>
    <row r="149" spans="5:16" x14ac:dyDescent="0.25">
      <c r="E149" s="125"/>
      <c r="F149" s="125"/>
      <c r="J149" s="125"/>
      <c r="K149" s="125"/>
      <c r="O149" s="125"/>
      <c r="P149" s="125"/>
    </row>
    <row r="150" spans="5:16" x14ac:dyDescent="0.25">
      <c r="E150" s="125"/>
      <c r="F150" s="125"/>
      <c r="J150" s="125"/>
      <c r="K150" s="125"/>
      <c r="O150" s="125"/>
      <c r="P150" s="125"/>
    </row>
    <row r="151" spans="5:16" x14ac:dyDescent="0.25">
      <c r="E151" s="125"/>
      <c r="F151" s="125"/>
      <c r="J151" s="125"/>
      <c r="K151" s="125"/>
      <c r="O151" s="125"/>
      <c r="P151" s="125"/>
    </row>
    <row r="152" spans="5:16" x14ac:dyDescent="0.25">
      <c r="E152" s="125"/>
      <c r="F152" s="125"/>
      <c r="J152" s="125"/>
      <c r="K152" s="125"/>
      <c r="O152" s="125"/>
      <c r="P152" s="125"/>
    </row>
    <row r="153" spans="5:16" x14ac:dyDescent="0.25">
      <c r="E153" s="125"/>
      <c r="F153" s="125"/>
      <c r="J153" s="125"/>
      <c r="K153" s="125"/>
      <c r="O153" s="125"/>
      <c r="P153" s="125"/>
    </row>
    <row r="154" spans="5:16" x14ac:dyDescent="0.25">
      <c r="E154" s="125"/>
      <c r="F154" s="125"/>
      <c r="J154" s="125"/>
      <c r="K154" s="125"/>
      <c r="O154" s="125"/>
      <c r="P154" s="125"/>
    </row>
    <row r="155" spans="5:16" x14ac:dyDescent="0.25">
      <c r="E155" s="125"/>
      <c r="F155" s="125"/>
      <c r="J155" s="125"/>
      <c r="K155" s="125"/>
      <c r="O155" s="125"/>
      <c r="P155" s="125"/>
    </row>
    <row r="156" spans="5:16" x14ac:dyDescent="0.25">
      <c r="E156" s="125"/>
      <c r="F156" s="125"/>
      <c r="J156" s="125"/>
      <c r="K156" s="125"/>
      <c r="O156" s="125"/>
      <c r="P156" s="125"/>
    </row>
    <row r="157" spans="5:16" x14ac:dyDescent="0.25">
      <c r="E157" s="125"/>
      <c r="F157" s="125"/>
      <c r="J157" s="125"/>
      <c r="K157" s="125"/>
      <c r="O157" s="125"/>
      <c r="P157" s="125"/>
    </row>
    <row r="158" spans="5:16" x14ac:dyDescent="0.25">
      <c r="E158" s="125"/>
      <c r="F158" s="125"/>
      <c r="J158" s="125"/>
      <c r="K158" s="125"/>
      <c r="O158" s="125"/>
      <c r="P158" s="125"/>
    </row>
    <row r="159" spans="5:16" x14ac:dyDescent="0.25">
      <c r="E159" s="125"/>
      <c r="F159" s="125"/>
      <c r="J159" s="125"/>
      <c r="K159" s="125"/>
      <c r="O159" s="125"/>
      <c r="P159" s="125"/>
    </row>
    <row r="160" spans="5:16" x14ac:dyDescent="0.25">
      <c r="E160" s="125"/>
      <c r="F160" s="125"/>
      <c r="J160" s="125"/>
      <c r="K160" s="125"/>
      <c r="O160" s="125"/>
      <c r="P160" s="125"/>
    </row>
    <row r="161" spans="5:16" x14ac:dyDescent="0.25">
      <c r="E161" s="125"/>
      <c r="F161" s="125"/>
      <c r="J161" s="125"/>
      <c r="K161" s="125"/>
      <c r="O161" s="125"/>
      <c r="P161" s="125"/>
    </row>
    <row r="162" spans="5:16" x14ac:dyDescent="0.25">
      <c r="E162" s="125"/>
      <c r="F162" s="125"/>
      <c r="J162" s="125"/>
      <c r="K162" s="125"/>
      <c r="O162" s="125"/>
      <c r="P162" s="125"/>
    </row>
    <row r="163" spans="5:16" x14ac:dyDescent="0.25">
      <c r="E163" s="125"/>
      <c r="F163" s="125"/>
      <c r="J163" s="125"/>
      <c r="K163" s="125"/>
      <c r="O163" s="125"/>
      <c r="P163" s="125"/>
    </row>
    <row r="164" spans="5:16" x14ac:dyDescent="0.25">
      <c r="E164" s="125"/>
      <c r="F164" s="125"/>
      <c r="J164" s="125"/>
      <c r="K164" s="125"/>
      <c r="O164" s="125"/>
      <c r="P164" s="125"/>
    </row>
    <row r="165" spans="5:16" x14ac:dyDescent="0.25">
      <c r="E165" s="125"/>
      <c r="F165" s="125"/>
      <c r="J165" s="125"/>
      <c r="K165" s="125"/>
      <c r="O165" s="125"/>
      <c r="P165" s="125"/>
    </row>
    <row r="166" spans="5:16" x14ac:dyDescent="0.25">
      <c r="E166" s="125"/>
      <c r="F166" s="125"/>
      <c r="J166" s="125"/>
      <c r="K166" s="125"/>
      <c r="O166" s="125"/>
      <c r="P166" s="125"/>
    </row>
    <row r="167" spans="5:16" x14ac:dyDescent="0.25">
      <c r="E167" s="125"/>
      <c r="F167" s="125"/>
      <c r="J167" s="125"/>
      <c r="K167" s="125"/>
      <c r="O167" s="125"/>
      <c r="P167" s="125"/>
    </row>
    <row r="168" spans="5:16" x14ac:dyDescent="0.25">
      <c r="E168" s="125"/>
      <c r="F168" s="125"/>
      <c r="J168" s="125"/>
      <c r="K168" s="125"/>
      <c r="O168" s="125"/>
      <c r="P168" s="125"/>
    </row>
    <row r="169" spans="5:16" x14ac:dyDescent="0.25">
      <c r="E169" s="125"/>
      <c r="F169" s="125"/>
      <c r="J169" s="125"/>
      <c r="K169" s="125"/>
      <c r="O169" s="125"/>
      <c r="P169" s="125"/>
    </row>
    <row r="170" spans="5:16" x14ac:dyDescent="0.25">
      <c r="E170" s="125"/>
      <c r="F170" s="125"/>
      <c r="J170" s="125"/>
      <c r="K170" s="125"/>
      <c r="O170" s="125"/>
      <c r="P170" s="125"/>
    </row>
    <row r="171" spans="5:16" x14ac:dyDescent="0.25">
      <c r="E171" s="125"/>
      <c r="F171" s="125"/>
      <c r="J171" s="125"/>
      <c r="K171" s="125"/>
      <c r="O171" s="125"/>
      <c r="P171" s="125"/>
    </row>
    <row r="172" spans="5:16" x14ac:dyDescent="0.25">
      <c r="E172" s="125"/>
      <c r="F172" s="125"/>
      <c r="J172" s="125"/>
      <c r="K172" s="125"/>
      <c r="O172" s="125"/>
      <c r="P172" s="125"/>
    </row>
    <row r="173" spans="5:16" x14ac:dyDescent="0.25">
      <c r="E173" s="125"/>
      <c r="F173" s="125"/>
      <c r="J173" s="125"/>
      <c r="K173" s="125"/>
      <c r="O173" s="125"/>
      <c r="P173" s="125"/>
    </row>
    <row r="174" spans="5:16" x14ac:dyDescent="0.25">
      <c r="E174" s="125"/>
      <c r="F174" s="125"/>
      <c r="J174" s="125"/>
      <c r="K174" s="125"/>
      <c r="O174" s="125"/>
      <c r="P174" s="125"/>
    </row>
    <row r="175" spans="5:16" x14ac:dyDescent="0.25">
      <c r="E175" s="125"/>
      <c r="F175" s="125"/>
      <c r="J175" s="125"/>
      <c r="K175" s="125"/>
      <c r="O175" s="125"/>
      <c r="P175" s="125"/>
    </row>
    <row r="176" spans="5:16" x14ac:dyDescent="0.25">
      <c r="E176" s="125"/>
      <c r="F176" s="125"/>
      <c r="J176" s="125"/>
      <c r="K176" s="125"/>
      <c r="O176" s="125"/>
      <c r="P176" s="125"/>
    </row>
    <row r="177" spans="5:16" x14ac:dyDescent="0.25">
      <c r="E177" s="125"/>
      <c r="F177" s="125"/>
      <c r="J177" s="125"/>
      <c r="K177" s="125"/>
      <c r="O177" s="125"/>
      <c r="P177" s="125"/>
    </row>
    <row r="178" spans="5:16" x14ac:dyDescent="0.25">
      <c r="E178" s="125"/>
      <c r="F178" s="125"/>
      <c r="J178" s="125"/>
      <c r="K178" s="125"/>
      <c r="O178" s="125"/>
      <c r="P178" s="125"/>
    </row>
    <row r="179" spans="5:16" x14ac:dyDescent="0.25">
      <c r="E179" s="125"/>
      <c r="F179" s="125"/>
      <c r="J179" s="125"/>
      <c r="K179" s="125"/>
      <c r="O179" s="125"/>
      <c r="P179" s="125"/>
    </row>
    <row r="180" spans="5:16" x14ac:dyDescent="0.25">
      <c r="E180" s="125"/>
      <c r="F180" s="125"/>
      <c r="J180" s="125"/>
      <c r="K180" s="125"/>
      <c r="O180" s="125"/>
      <c r="P180" s="125"/>
    </row>
    <row r="181" spans="5:16" x14ac:dyDescent="0.25">
      <c r="E181" s="125"/>
      <c r="F181" s="125"/>
      <c r="J181" s="125"/>
      <c r="K181" s="125"/>
      <c r="O181" s="125"/>
      <c r="P181" s="125"/>
    </row>
    <row r="182" spans="5:16" x14ac:dyDescent="0.25">
      <c r="E182" s="125"/>
      <c r="F182" s="125"/>
      <c r="J182" s="125"/>
      <c r="K182" s="125"/>
      <c r="O182" s="125"/>
      <c r="P182" s="125"/>
    </row>
    <row r="183" spans="5:16" x14ac:dyDescent="0.25">
      <c r="E183" s="125"/>
      <c r="F183" s="125"/>
      <c r="J183" s="125"/>
      <c r="K183" s="125"/>
      <c r="O183" s="125"/>
      <c r="P183" s="125"/>
    </row>
    <row r="184" spans="5:16" x14ac:dyDescent="0.25">
      <c r="E184" s="125"/>
      <c r="F184" s="125"/>
      <c r="J184" s="125"/>
      <c r="K184" s="125"/>
      <c r="O184" s="125"/>
      <c r="P184" s="125"/>
    </row>
    <row r="185" spans="5:16" x14ac:dyDescent="0.25">
      <c r="E185" s="125"/>
      <c r="F185" s="125"/>
      <c r="J185" s="125"/>
      <c r="K185" s="125"/>
      <c r="O185" s="125"/>
      <c r="P185" s="125"/>
    </row>
    <row r="186" spans="5:16" x14ac:dyDescent="0.25">
      <c r="E186" s="125"/>
      <c r="F186" s="125"/>
      <c r="J186" s="125"/>
      <c r="K186" s="125"/>
      <c r="O186" s="125"/>
      <c r="P186" s="125"/>
    </row>
    <row r="187" spans="5:16" x14ac:dyDescent="0.25">
      <c r="E187" s="125"/>
      <c r="F187" s="125"/>
      <c r="J187" s="125"/>
      <c r="K187" s="125"/>
      <c r="O187" s="125"/>
      <c r="P187" s="125"/>
    </row>
    <row r="188" spans="5:16" x14ac:dyDescent="0.25">
      <c r="E188" s="125"/>
      <c r="F188" s="125"/>
      <c r="J188" s="125"/>
      <c r="K188" s="125"/>
      <c r="O188" s="125"/>
      <c r="P188" s="125"/>
    </row>
    <row r="189" spans="5:16" x14ac:dyDescent="0.25">
      <c r="E189" s="125"/>
      <c r="F189" s="125"/>
      <c r="J189" s="125"/>
      <c r="K189" s="125"/>
      <c r="O189" s="125"/>
      <c r="P189" s="125"/>
    </row>
    <row r="190" spans="5:16" x14ac:dyDescent="0.25">
      <c r="E190" s="125"/>
      <c r="F190" s="125"/>
      <c r="J190" s="125"/>
      <c r="K190" s="125"/>
      <c r="O190" s="125"/>
      <c r="P190" s="125"/>
    </row>
    <row r="191" spans="5:16" x14ac:dyDescent="0.25">
      <c r="E191" s="125"/>
      <c r="F191" s="125"/>
      <c r="J191" s="125"/>
      <c r="K191" s="125"/>
      <c r="O191" s="125"/>
      <c r="P191" s="125"/>
    </row>
    <row r="192" spans="5:16" x14ac:dyDescent="0.25">
      <c r="E192" s="125"/>
      <c r="F192" s="125"/>
      <c r="J192" s="125"/>
      <c r="K192" s="125"/>
      <c r="O192" s="125"/>
      <c r="P192" s="125"/>
    </row>
    <row r="193" spans="5:16" x14ac:dyDescent="0.25">
      <c r="E193" s="125"/>
      <c r="F193" s="125"/>
      <c r="J193" s="125"/>
      <c r="K193" s="125"/>
      <c r="O193" s="125"/>
      <c r="P193" s="125"/>
    </row>
    <row r="194" spans="5:16" x14ac:dyDescent="0.25">
      <c r="E194" s="125"/>
      <c r="F194" s="125"/>
      <c r="J194" s="125"/>
      <c r="K194" s="125"/>
      <c r="O194" s="125"/>
      <c r="P194" s="125"/>
    </row>
    <row r="195" spans="5:16" x14ac:dyDescent="0.25">
      <c r="E195" s="125"/>
      <c r="F195" s="125"/>
      <c r="J195" s="125"/>
      <c r="K195" s="125"/>
      <c r="O195" s="125"/>
      <c r="P195" s="125"/>
    </row>
    <row r="196" spans="5:16" x14ac:dyDescent="0.25">
      <c r="E196" s="125"/>
      <c r="F196" s="125"/>
      <c r="J196" s="125"/>
      <c r="K196" s="125"/>
      <c r="O196" s="125"/>
      <c r="P196" s="125"/>
    </row>
    <row r="197" spans="5:16" x14ac:dyDescent="0.25">
      <c r="E197" s="125"/>
      <c r="F197" s="125"/>
      <c r="J197" s="125"/>
      <c r="K197" s="125"/>
      <c r="O197" s="125"/>
      <c r="P197" s="125"/>
    </row>
    <row r="198" spans="5:16" x14ac:dyDescent="0.25">
      <c r="E198" s="125"/>
      <c r="F198" s="125"/>
      <c r="J198" s="125"/>
      <c r="K198" s="125"/>
      <c r="O198" s="125"/>
      <c r="P198" s="125"/>
    </row>
    <row r="199" spans="5:16" x14ac:dyDescent="0.25">
      <c r="E199" s="125"/>
      <c r="F199" s="125"/>
      <c r="J199" s="125"/>
      <c r="K199" s="125"/>
      <c r="O199" s="125"/>
      <c r="P199" s="125"/>
    </row>
    <row r="200" spans="5:16" x14ac:dyDescent="0.25">
      <c r="E200" s="125"/>
      <c r="F200" s="125"/>
      <c r="J200" s="125"/>
      <c r="K200" s="125"/>
      <c r="O200" s="125"/>
      <c r="P200" s="125"/>
    </row>
    <row r="201" spans="5:16" x14ac:dyDescent="0.25">
      <c r="E201" s="125"/>
      <c r="F201" s="125"/>
      <c r="J201" s="125"/>
      <c r="K201" s="125"/>
      <c r="O201" s="125"/>
      <c r="P201" s="125"/>
    </row>
    <row r="202" spans="5:16" x14ac:dyDescent="0.25">
      <c r="E202" s="125"/>
      <c r="F202" s="125"/>
      <c r="J202" s="125"/>
      <c r="K202" s="125"/>
      <c r="O202" s="125"/>
      <c r="P202" s="125"/>
    </row>
    <row r="203" spans="5:16" x14ac:dyDescent="0.25">
      <c r="E203" s="125"/>
      <c r="F203" s="125"/>
      <c r="J203" s="125"/>
      <c r="K203" s="125"/>
      <c r="O203" s="125"/>
      <c r="P203" s="125"/>
    </row>
    <row r="204" spans="5:16" x14ac:dyDescent="0.25">
      <c r="E204" s="125"/>
      <c r="F204" s="125"/>
      <c r="J204" s="125"/>
      <c r="K204" s="125"/>
      <c r="O204" s="125"/>
      <c r="P204" s="125"/>
    </row>
    <row r="205" spans="5:16" x14ac:dyDescent="0.25">
      <c r="E205" s="125"/>
      <c r="F205" s="125"/>
      <c r="J205" s="125"/>
      <c r="K205" s="125"/>
      <c r="O205" s="125"/>
      <c r="P205" s="125"/>
    </row>
    <row r="206" spans="5:16" x14ac:dyDescent="0.25">
      <c r="E206" s="125"/>
      <c r="F206" s="125"/>
      <c r="J206" s="125"/>
      <c r="K206" s="125"/>
      <c r="O206" s="125"/>
      <c r="P206" s="125"/>
    </row>
    <row r="207" spans="5:16" x14ac:dyDescent="0.25">
      <c r="E207" s="125"/>
      <c r="F207" s="125"/>
      <c r="J207" s="125"/>
      <c r="K207" s="125"/>
      <c r="O207" s="125"/>
      <c r="P207" s="125"/>
    </row>
    <row r="208" spans="5:16" x14ac:dyDescent="0.25">
      <c r="E208" s="125"/>
      <c r="F208" s="125"/>
      <c r="J208" s="125"/>
      <c r="K208" s="125"/>
      <c r="O208" s="125"/>
      <c r="P208" s="125"/>
    </row>
    <row r="209" spans="5:16" x14ac:dyDescent="0.25">
      <c r="E209" s="125"/>
      <c r="F209" s="125"/>
      <c r="J209" s="125"/>
      <c r="K209" s="125"/>
      <c r="O209" s="125"/>
      <c r="P209" s="125"/>
    </row>
    <row r="210" spans="5:16" x14ac:dyDescent="0.25">
      <c r="E210" s="125"/>
      <c r="F210" s="125"/>
      <c r="J210" s="125"/>
      <c r="K210" s="125"/>
      <c r="O210" s="125"/>
      <c r="P210" s="125"/>
    </row>
    <row r="211" spans="5:16" x14ac:dyDescent="0.25">
      <c r="E211" s="125"/>
      <c r="F211" s="125"/>
      <c r="J211" s="125"/>
      <c r="K211" s="125"/>
      <c r="O211" s="125"/>
      <c r="P211" s="125"/>
    </row>
    <row r="212" spans="5:16" x14ac:dyDescent="0.25">
      <c r="E212" s="125"/>
      <c r="F212" s="125"/>
      <c r="J212" s="125"/>
      <c r="K212" s="125"/>
      <c r="O212" s="125"/>
      <c r="P212" s="125"/>
    </row>
    <row r="213" spans="5:16" x14ac:dyDescent="0.25">
      <c r="E213" s="125"/>
      <c r="F213" s="125"/>
      <c r="J213" s="125"/>
      <c r="K213" s="125"/>
      <c r="O213" s="125"/>
      <c r="P213" s="125"/>
    </row>
    <row r="214" spans="5:16" x14ac:dyDescent="0.25">
      <c r="E214" s="125"/>
      <c r="F214" s="125"/>
      <c r="J214" s="125"/>
      <c r="K214" s="125"/>
      <c r="O214" s="125"/>
      <c r="P214" s="125"/>
    </row>
    <row r="215" spans="5:16" x14ac:dyDescent="0.25">
      <c r="E215" s="126"/>
      <c r="F215" s="126"/>
      <c r="J215" s="126"/>
      <c r="K215" s="126"/>
      <c r="O215" s="126"/>
      <c r="P215" s="126"/>
    </row>
    <row r="216" spans="5:16" x14ac:dyDescent="0.25">
      <c r="E216" s="126"/>
      <c r="F216" s="126"/>
      <c r="J216" s="126"/>
      <c r="K216" s="126"/>
      <c r="O216" s="126"/>
      <c r="P216" s="126"/>
    </row>
    <row r="217" spans="5:16" x14ac:dyDescent="0.25">
      <c r="E217" s="125"/>
      <c r="F217" s="125"/>
      <c r="J217" s="125"/>
      <c r="K217" s="125"/>
      <c r="O217" s="125"/>
      <c r="P217" s="125"/>
    </row>
    <row r="218" spans="5:16" x14ac:dyDescent="0.25">
      <c r="E218" s="125"/>
      <c r="F218" s="125"/>
      <c r="J218" s="125"/>
      <c r="K218" s="125"/>
      <c r="O218" s="125"/>
      <c r="P218" s="125"/>
    </row>
    <row r="219" spans="5:16" x14ac:dyDescent="0.25">
      <c r="E219" s="125"/>
      <c r="F219" s="125"/>
      <c r="J219" s="125"/>
      <c r="K219" s="125"/>
      <c r="O219" s="125"/>
      <c r="P219" s="125"/>
    </row>
    <row r="220" spans="5:16" x14ac:dyDescent="0.25">
      <c r="E220" s="125"/>
      <c r="F220" s="125"/>
      <c r="J220" s="125"/>
      <c r="K220" s="125"/>
      <c r="O220" s="125"/>
      <c r="P220" s="125"/>
    </row>
    <row r="221" spans="5:16" x14ac:dyDescent="0.25">
      <c r="E221" s="125"/>
      <c r="F221" s="125"/>
      <c r="J221" s="125"/>
      <c r="K221" s="125"/>
      <c r="O221" s="125"/>
      <c r="P221" s="125"/>
    </row>
    <row r="222" spans="5:16" x14ac:dyDescent="0.25">
      <c r="E222" s="125"/>
      <c r="F222" s="125"/>
      <c r="J222" s="125"/>
      <c r="K222" s="125"/>
      <c r="O222" s="125"/>
      <c r="P222" s="125"/>
    </row>
    <row r="223" spans="5:16" x14ac:dyDescent="0.25">
      <c r="E223" s="125"/>
      <c r="F223" s="125"/>
      <c r="J223" s="125"/>
      <c r="K223" s="125"/>
      <c r="O223" s="125"/>
      <c r="P223" s="125"/>
    </row>
    <row r="224" spans="5:16" x14ac:dyDescent="0.25">
      <c r="E224" s="125"/>
      <c r="F224" s="125"/>
      <c r="J224" s="125"/>
      <c r="K224" s="125"/>
      <c r="O224" s="125"/>
      <c r="P224" s="125"/>
    </row>
    <row r="225" spans="5:16" x14ac:dyDescent="0.25">
      <c r="E225" s="125"/>
      <c r="F225" s="125"/>
      <c r="J225" s="125"/>
      <c r="K225" s="125"/>
      <c r="O225" s="125"/>
      <c r="P225" s="125"/>
    </row>
    <row r="226" spans="5:16" x14ac:dyDescent="0.25">
      <c r="E226" s="125"/>
      <c r="F226" s="125"/>
      <c r="J226" s="125"/>
      <c r="K226" s="125"/>
      <c r="O226" s="125"/>
      <c r="P226" s="125"/>
    </row>
    <row r="227" spans="5:16" x14ac:dyDescent="0.25">
      <c r="E227" s="125"/>
      <c r="F227" s="125"/>
      <c r="J227" s="125"/>
      <c r="K227" s="125"/>
      <c r="O227" s="125"/>
      <c r="P227" s="125"/>
    </row>
    <row r="228" spans="5:16" x14ac:dyDescent="0.25">
      <c r="E228" s="125"/>
      <c r="F228" s="125"/>
      <c r="J228" s="125"/>
      <c r="K228" s="125"/>
      <c r="O228" s="125"/>
      <c r="P228" s="125"/>
    </row>
    <row r="229" spans="5:16" x14ac:dyDescent="0.25">
      <c r="E229" s="125"/>
      <c r="F229" s="125"/>
      <c r="J229" s="125"/>
      <c r="K229" s="125"/>
      <c r="O229" s="125"/>
      <c r="P229" s="125"/>
    </row>
    <row r="230" spans="5:16" x14ac:dyDescent="0.25">
      <c r="E230" s="125"/>
      <c r="F230" s="125"/>
      <c r="J230" s="125"/>
      <c r="K230" s="125"/>
      <c r="O230" s="125"/>
      <c r="P230" s="125"/>
    </row>
    <row r="231" spans="5:16" x14ac:dyDescent="0.25">
      <c r="E231" s="125"/>
      <c r="F231" s="125"/>
      <c r="J231" s="125"/>
      <c r="K231" s="125"/>
      <c r="O231" s="125"/>
      <c r="P231" s="125"/>
    </row>
    <row r="232" spans="5:16" x14ac:dyDescent="0.25">
      <c r="E232" s="125"/>
      <c r="F232" s="125"/>
      <c r="J232" s="125"/>
      <c r="K232" s="125"/>
      <c r="O232" s="125"/>
      <c r="P232" s="125"/>
    </row>
    <row r="233" spans="5:16" x14ac:dyDescent="0.25">
      <c r="E233" s="125"/>
      <c r="F233" s="125"/>
      <c r="J233" s="125"/>
      <c r="K233" s="125"/>
      <c r="O233" s="125"/>
      <c r="P233" s="125"/>
    </row>
    <row r="234" spans="5:16" x14ac:dyDescent="0.25">
      <c r="E234" s="125"/>
      <c r="F234" s="125"/>
      <c r="J234" s="125"/>
      <c r="K234" s="125"/>
      <c r="O234" s="125"/>
      <c r="P234" s="125"/>
    </row>
    <row r="235" spans="5:16" x14ac:dyDescent="0.25">
      <c r="E235" s="125"/>
      <c r="F235" s="125"/>
      <c r="J235" s="125"/>
      <c r="K235" s="125"/>
      <c r="O235" s="125"/>
      <c r="P235" s="125"/>
    </row>
    <row r="236" spans="5:16" x14ac:dyDescent="0.25">
      <c r="E236" s="125"/>
      <c r="F236" s="125"/>
      <c r="J236" s="125"/>
      <c r="K236" s="125"/>
      <c r="O236" s="125"/>
      <c r="P236" s="125"/>
    </row>
    <row r="237" spans="5:16" x14ac:dyDescent="0.25">
      <c r="E237" s="125"/>
      <c r="F237" s="125"/>
      <c r="J237" s="125"/>
      <c r="K237" s="125"/>
      <c r="O237" s="125"/>
      <c r="P237" s="125"/>
    </row>
    <row r="238" spans="5:16" x14ac:dyDescent="0.25">
      <c r="E238" s="125"/>
      <c r="F238" s="125"/>
      <c r="J238" s="125"/>
      <c r="K238" s="125"/>
      <c r="O238" s="125"/>
      <c r="P238" s="125"/>
    </row>
    <row r="239" spans="5:16" x14ac:dyDescent="0.25">
      <c r="E239" s="125"/>
      <c r="F239" s="125"/>
      <c r="J239" s="125"/>
      <c r="K239" s="125"/>
      <c r="O239" s="125"/>
      <c r="P239" s="125"/>
    </row>
    <row r="240" spans="5:16" x14ac:dyDescent="0.25">
      <c r="E240" s="125"/>
      <c r="F240" s="125"/>
      <c r="J240" s="125"/>
      <c r="K240" s="125"/>
      <c r="O240" s="125"/>
      <c r="P240" s="125"/>
    </row>
    <row r="241" spans="5:16" x14ac:dyDescent="0.25">
      <c r="E241" s="125"/>
      <c r="F241" s="125"/>
      <c r="J241" s="125"/>
      <c r="K241" s="125"/>
      <c r="O241" s="125"/>
      <c r="P241" s="125"/>
    </row>
    <row r="242" spans="5:16" x14ac:dyDescent="0.25">
      <c r="E242" s="125"/>
      <c r="F242" s="125"/>
      <c r="J242" s="125"/>
      <c r="K242" s="125"/>
      <c r="O242" s="125"/>
      <c r="P242" s="125"/>
    </row>
    <row r="243" spans="5:16" x14ac:dyDescent="0.25">
      <c r="E243" s="125"/>
      <c r="F243" s="125"/>
      <c r="J243" s="125"/>
      <c r="K243" s="125"/>
      <c r="O243" s="125"/>
      <c r="P243" s="125"/>
    </row>
    <row r="244" spans="5:16" x14ac:dyDescent="0.25">
      <c r="E244" s="125"/>
      <c r="F244" s="125"/>
      <c r="J244" s="125"/>
      <c r="K244" s="125"/>
      <c r="O244" s="125"/>
      <c r="P244" s="125"/>
    </row>
    <row r="245" spans="5:16" x14ac:dyDescent="0.25">
      <c r="E245" s="125"/>
      <c r="F245" s="125"/>
      <c r="J245" s="125"/>
      <c r="K245" s="125"/>
      <c r="O245" s="125"/>
      <c r="P245" s="125"/>
    </row>
    <row r="246" spans="5:16" x14ac:dyDescent="0.25">
      <c r="E246" s="125"/>
      <c r="F246" s="125"/>
      <c r="J246" s="125"/>
      <c r="K246" s="125"/>
      <c r="O246" s="125"/>
      <c r="P246" s="125"/>
    </row>
    <row r="247" spans="5:16" x14ac:dyDescent="0.25">
      <c r="E247" s="125"/>
      <c r="F247" s="125"/>
      <c r="J247" s="125"/>
      <c r="K247" s="125"/>
      <c r="O247" s="125"/>
      <c r="P247" s="125"/>
    </row>
    <row r="248" spans="5:16" x14ac:dyDescent="0.25">
      <c r="E248" s="125"/>
      <c r="F248" s="125"/>
      <c r="J248" s="125"/>
      <c r="K248" s="125"/>
      <c r="O248" s="125"/>
      <c r="P248" s="125"/>
    </row>
    <row r="249" spans="5:16" x14ac:dyDescent="0.25">
      <c r="E249" s="125"/>
      <c r="F249" s="125"/>
      <c r="J249" s="125"/>
      <c r="K249" s="125"/>
      <c r="O249" s="125"/>
      <c r="P249" s="125"/>
    </row>
    <row r="250" spans="5:16" x14ac:dyDescent="0.25">
      <c r="E250" s="125"/>
      <c r="F250" s="125"/>
      <c r="J250" s="125"/>
      <c r="K250" s="125"/>
      <c r="O250" s="125"/>
      <c r="P250" s="125"/>
    </row>
    <row r="251" spans="5:16" x14ac:dyDescent="0.25">
      <c r="E251" s="125"/>
      <c r="F251" s="125"/>
      <c r="J251" s="125"/>
      <c r="K251" s="125"/>
      <c r="O251" s="125"/>
      <c r="P251" s="125"/>
    </row>
    <row r="252" spans="5:16" x14ac:dyDescent="0.25">
      <c r="E252" s="125"/>
      <c r="F252" s="125"/>
      <c r="J252" s="125"/>
      <c r="K252" s="125"/>
      <c r="O252" s="125"/>
      <c r="P252" s="125"/>
    </row>
    <row r="253" spans="5:16" x14ac:dyDescent="0.25">
      <c r="E253" s="125"/>
      <c r="F253" s="125"/>
      <c r="J253" s="125"/>
      <c r="K253" s="125"/>
      <c r="O253" s="125"/>
      <c r="P253" s="125"/>
    </row>
    <row r="254" spans="5:16" x14ac:dyDescent="0.25">
      <c r="E254" s="125"/>
      <c r="F254" s="125"/>
      <c r="J254" s="125"/>
      <c r="K254" s="125"/>
      <c r="O254" s="125"/>
      <c r="P254" s="125"/>
    </row>
    <row r="255" spans="5:16" x14ac:dyDescent="0.25">
      <c r="E255" s="125"/>
      <c r="F255" s="125"/>
      <c r="J255" s="125"/>
      <c r="K255" s="125"/>
      <c r="O255" s="125"/>
      <c r="P255" s="125"/>
    </row>
    <row r="256" spans="5:16" x14ac:dyDescent="0.25">
      <c r="E256" s="125"/>
      <c r="F256" s="125"/>
      <c r="J256" s="125"/>
      <c r="K256" s="125"/>
      <c r="O256" s="125"/>
      <c r="P256" s="125"/>
    </row>
    <row r="257" spans="5:16" x14ac:dyDescent="0.25">
      <c r="E257" s="125"/>
      <c r="F257" s="125"/>
      <c r="J257" s="125"/>
      <c r="K257" s="125"/>
      <c r="O257" s="125"/>
      <c r="P257" s="125"/>
    </row>
    <row r="258" spans="5:16" x14ac:dyDescent="0.25">
      <c r="E258" s="125"/>
      <c r="F258" s="125"/>
      <c r="J258" s="125"/>
      <c r="K258" s="125"/>
      <c r="O258" s="125"/>
      <c r="P258" s="125"/>
    </row>
    <row r="259" spans="5:16" x14ac:dyDescent="0.25">
      <c r="E259" s="125"/>
      <c r="F259" s="125"/>
      <c r="J259" s="125"/>
      <c r="K259" s="125"/>
      <c r="O259" s="125"/>
      <c r="P259" s="125"/>
    </row>
    <row r="260" spans="5:16" x14ac:dyDescent="0.25">
      <c r="E260" s="125"/>
      <c r="F260" s="125"/>
      <c r="J260" s="125"/>
      <c r="K260" s="125"/>
      <c r="O260" s="125"/>
      <c r="P260" s="125"/>
    </row>
    <row r="261" spans="5:16" x14ac:dyDescent="0.25">
      <c r="E261" s="125"/>
      <c r="F261" s="125"/>
      <c r="J261" s="125"/>
      <c r="K261" s="125"/>
      <c r="O261" s="125"/>
      <c r="P261" s="125"/>
    </row>
    <row r="262" spans="5:16" x14ac:dyDescent="0.25">
      <c r="E262" s="125"/>
      <c r="F262" s="125"/>
      <c r="J262" s="125"/>
      <c r="K262" s="125"/>
      <c r="O262" s="125"/>
      <c r="P262" s="125"/>
    </row>
    <row r="263" spans="5:16" x14ac:dyDescent="0.25">
      <c r="E263" s="125"/>
      <c r="F263" s="125"/>
      <c r="J263" s="125"/>
      <c r="K263" s="125"/>
      <c r="O263" s="125"/>
      <c r="P263" s="125"/>
    </row>
    <row r="264" spans="5:16" x14ac:dyDescent="0.25">
      <c r="E264" s="125"/>
      <c r="F264" s="125"/>
      <c r="J264" s="125"/>
      <c r="K264" s="125"/>
      <c r="O264" s="125"/>
      <c r="P264" s="125"/>
    </row>
    <row r="265" spans="5:16" x14ac:dyDescent="0.25">
      <c r="E265" s="125"/>
      <c r="F265" s="125"/>
      <c r="J265" s="125"/>
      <c r="K265" s="125"/>
      <c r="O265" s="125"/>
      <c r="P265" s="125"/>
    </row>
    <row r="266" spans="5:16" x14ac:dyDescent="0.25">
      <c r="E266" s="125"/>
      <c r="F266" s="125"/>
      <c r="J266" s="125"/>
      <c r="K266" s="125"/>
      <c r="O266" s="125"/>
      <c r="P266" s="125"/>
    </row>
    <row r="267" spans="5:16" x14ac:dyDescent="0.25">
      <c r="E267" s="125"/>
      <c r="F267" s="125"/>
      <c r="J267" s="125"/>
      <c r="K267" s="125"/>
      <c r="O267" s="125"/>
      <c r="P267" s="125"/>
    </row>
    <row r="268" spans="5:16" x14ac:dyDescent="0.25">
      <c r="E268" s="125"/>
      <c r="F268" s="125"/>
      <c r="J268" s="125"/>
      <c r="K268" s="125"/>
      <c r="O268" s="125"/>
      <c r="P268" s="125"/>
    </row>
    <row r="269" spans="5:16" x14ac:dyDescent="0.25">
      <c r="E269" s="125"/>
      <c r="F269" s="125"/>
      <c r="J269" s="125"/>
      <c r="K269" s="125"/>
      <c r="O269" s="125"/>
      <c r="P269" s="125"/>
    </row>
    <row r="270" spans="5:16" x14ac:dyDescent="0.25">
      <c r="E270" s="125"/>
      <c r="F270" s="125"/>
      <c r="J270" s="125"/>
      <c r="K270" s="125"/>
      <c r="O270" s="125"/>
      <c r="P270" s="125"/>
    </row>
    <row r="271" spans="5:16" x14ac:dyDescent="0.25">
      <c r="E271" s="125"/>
      <c r="F271" s="125"/>
      <c r="J271" s="125"/>
      <c r="K271" s="125"/>
      <c r="O271" s="125"/>
      <c r="P271" s="125"/>
    </row>
    <row r="272" spans="5:16" x14ac:dyDescent="0.25">
      <c r="E272" s="125"/>
      <c r="F272" s="125"/>
      <c r="J272" s="125"/>
      <c r="K272" s="125"/>
      <c r="O272" s="125"/>
      <c r="P272" s="125"/>
    </row>
    <row r="273" spans="5:16" x14ac:dyDescent="0.25">
      <c r="E273" s="125"/>
      <c r="F273" s="125"/>
      <c r="J273" s="125"/>
      <c r="K273" s="125"/>
      <c r="O273" s="125"/>
      <c r="P273" s="125"/>
    </row>
    <row r="274" spans="5:16" x14ac:dyDescent="0.25">
      <c r="E274" s="125"/>
      <c r="F274" s="125"/>
      <c r="J274" s="125"/>
      <c r="K274" s="125"/>
      <c r="O274" s="125"/>
      <c r="P274" s="125"/>
    </row>
    <row r="275" spans="5:16" x14ac:dyDescent="0.25">
      <c r="E275" s="126"/>
      <c r="F275" s="126"/>
      <c r="J275" s="126"/>
      <c r="K275" s="126"/>
      <c r="O275" s="126"/>
      <c r="P275" s="126"/>
    </row>
    <row r="276" spans="5:16" x14ac:dyDescent="0.25">
      <c r="E276" s="126"/>
      <c r="F276" s="126"/>
      <c r="J276" s="126"/>
      <c r="K276" s="126"/>
      <c r="O276" s="126"/>
      <c r="P276" s="126"/>
    </row>
    <row r="277" spans="5:16" x14ac:dyDescent="0.25">
      <c r="E277" s="125"/>
      <c r="F277" s="125"/>
      <c r="J277" s="125"/>
      <c r="K277" s="125"/>
      <c r="O277" s="125"/>
      <c r="P277" s="125"/>
    </row>
    <row r="278" spans="5:16" x14ac:dyDescent="0.25">
      <c r="E278" s="125"/>
      <c r="F278" s="125"/>
      <c r="J278" s="125"/>
      <c r="K278" s="125"/>
      <c r="O278" s="125"/>
      <c r="P278" s="125"/>
    </row>
    <row r="279" spans="5:16" x14ac:dyDescent="0.25">
      <c r="E279" s="125"/>
      <c r="F279" s="125"/>
      <c r="J279" s="125"/>
      <c r="K279" s="125"/>
      <c r="O279" s="125"/>
      <c r="P279" s="125"/>
    </row>
    <row r="280" spans="5:16" x14ac:dyDescent="0.25">
      <c r="E280" s="125"/>
      <c r="F280" s="125"/>
      <c r="J280" s="125"/>
      <c r="K280" s="125"/>
      <c r="O280" s="125"/>
      <c r="P280" s="125"/>
    </row>
    <row r="281" spans="5:16" x14ac:dyDescent="0.25">
      <c r="E281" s="125"/>
      <c r="F281" s="125"/>
      <c r="J281" s="125"/>
      <c r="K281" s="125"/>
      <c r="O281" s="125"/>
      <c r="P281" s="125"/>
    </row>
    <row r="282" spans="5:16" x14ac:dyDescent="0.25">
      <c r="E282" s="125"/>
      <c r="F282" s="125"/>
      <c r="J282" s="125"/>
      <c r="K282" s="125"/>
      <c r="O282" s="125"/>
      <c r="P282" s="125"/>
    </row>
    <row r="283" spans="5:16" x14ac:dyDescent="0.25">
      <c r="E283" s="87"/>
      <c r="F283" s="87"/>
      <c r="J283" s="87"/>
      <c r="K283" s="87"/>
      <c r="O283" s="87"/>
      <c r="P283" s="87"/>
    </row>
    <row r="284" spans="5:16" x14ac:dyDescent="0.25">
      <c r="E284" s="87"/>
      <c r="F284" s="87"/>
      <c r="J284" s="87"/>
      <c r="K284" s="87"/>
      <c r="O284" s="87"/>
      <c r="P284" s="87"/>
    </row>
    <row r="285" spans="5:16" x14ac:dyDescent="0.25">
      <c r="E285" s="87"/>
      <c r="F285" s="87"/>
      <c r="J285" s="87"/>
      <c r="K285" s="87"/>
      <c r="O285" s="87"/>
      <c r="P285" s="87"/>
    </row>
    <row r="286" spans="5:16" x14ac:dyDescent="0.25">
      <c r="E286" s="87"/>
      <c r="F286" s="87"/>
      <c r="J286" s="87"/>
      <c r="K286" s="87"/>
      <c r="O286" s="87"/>
      <c r="P286" s="87"/>
    </row>
    <row r="287" spans="5:16" x14ac:dyDescent="0.25">
      <c r="E287" s="87"/>
      <c r="F287" s="87"/>
      <c r="J287" s="87"/>
      <c r="K287" s="87"/>
      <c r="O287" s="87"/>
      <c r="P287" s="87"/>
    </row>
    <row r="288" spans="5:16" x14ac:dyDescent="0.25">
      <c r="E288" s="87"/>
      <c r="F288" s="87"/>
      <c r="J288" s="87"/>
      <c r="K288" s="87"/>
      <c r="O288" s="87"/>
      <c r="P288" s="87"/>
    </row>
    <row r="289" spans="5:16" x14ac:dyDescent="0.25">
      <c r="E289" s="88"/>
      <c r="F289" s="88"/>
      <c r="J289" s="88"/>
      <c r="K289" s="88"/>
      <c r="O289" s="88"/>
      <c r="P289" s="88"/>
    </row>
    <row r="290" spans="5:16" x14ac:dyDescent="0.25">
      <c r="E290" s="87"/>
      <c r="F290" s="87"/>
      <c r="J290" s="87"/>
      <c r="K290" s="87"/>
      <c r="O290" s="87"/>
      <c r="P290" s="87"/>
    </row>
    <row r="291" spans="5:16" x14ac:dyDescent="0.25">
      <c r="E291" s="87"/>
      <c r="F291" s="87"/>
      <c r="J291" s="87"/>
      <c r="K291" s="87"/>
      <c r="O291" s="87"/>
      <c r="P291" s="87"/>
    </row>
    <row r="292" spans="5:16" x14ac:dyDescent="0.25">
      <c r="E292" s="87"/>
      <c r="F292" s="87"/>
      <c r="J292" s="87"/>
      <c r="K292" s="87"/>
      <c r="O292" s="87"/>
      <c r="P292" s="87"/>
    </row>
    <row r="293" spans="5:16" x14ac:dyDescent="0.25">
      <c r="E293" s="87"/>
      <c r="F293" s="87"/>
      <c r="J293" s="87"/>
      <c r="K293" s="87"/>
      <c r="O293" s="87"/>
      <c r="P293" s="87"/>
    </row>
    <row r="294" spans="5:16" x14ac:dyDescent="0.25">
      <c r="E294" s="87"/>
      <c r="F294" s="87"/>
      <c r="J294" s="87"/>
      <c r="K294" s="87"/>
      <c r="O294" s="87"/>
      <c r="P294" s="87"/>
    </row>
  </sheetData>
  <sheetProtection algorithmName="SHA-512" hashValue="yqvPPIaL8xqKMQft05XyluP+wlPCclC34TLfgpCReQrggYvRiRPw/zNsebTtRJkxa7V+cwBGrOwaU13hap/h6Q==" saltValue="0SA2l6CzUEl8Afo2krYEhg==" spinCount="100000" sheet="1" objects="1" scenarios="1"/>
  <mergeCells count="13">
    <mergeCell ref="D14:D32"/>
    <mergeCell ref="C2:D2"/>
    <mergeCell ref="C3:D3"/>
    <mergeCell ref="C4:D4"/>
    <mergeCell ref="C5:D5"/>
    <mergeCell ref="B8:D8"/>
    <mergeCell ref="B11:S11"/>
    <mergeCell ref="B12:B13"/>
    <mergeCell ref="C12:C13"/>
    <mergeCell ref="D12:D13"/>
    <mergeCell ref="F12:I12"/>
    <mergeCell ref="P12:S12"/>
    <mergeCell ref="K12:N12"/>
  </mergeCells>
  <conditionalFormatting sqref="B33:D41">
    <cfRule type="expression" dxfId="145" priority="9">
      <formula>CELL("protect",B33)=0</formula>
    </cfRule>
  </conditionalFormatting>
  <conditionalFormatting sqref="B2:K10 J283:K294">
    <cfRule type="expression" dxfId="144" priority="19">
      <formula>CELL("protect",B2)=0</formula>
    </cfRule>
  </conditionalFormatting>
  <conditionalFormatting sqref="D14">
    <cfRule type="expression" dxfId="143" priority="15">
      <formula>CELL("protect",D14)=0</formula>
    </cfRule>
  </conditionalFormatting>
  <conditionalFormatting sqref="E13 E283:F294">
    <cfRule type="expression" dxfId="142" priority="20">
      <formula>CELL("protect",E13)=0</formula>
    </cfRule>
  </conditionalFormatting>
  <conditionalFormatting sqref="F12:F32 G14:I31">
    <cfRule type="expression" dxfId="141" priority="8">
      <formula>CELL("protect",F12)=0</formula>
    </cfRule>
  </conditionalFormatting>
  <conditionalFormatting sqref="G13:I13 G32:I41">
    <cfRule type="expression" dxfId="140" priority="13">
      <formula>CELL("protect",G13)=0</formula>
    </cfRule>
  </conditionalFormatting>
  <conditionalFormatting sqref="J13">
    <cfRule type="expression" dxfId="139" priority="17">
      <formula>CELL("protect",J13)=0</formula>
    </cfRule>
  </conditionalFormatting>
  <conditionalFormatting sqref="K12:K13">
    <cfRule type="expression" dxfId="138" priority="7">
      <formula>CELL("protect",K12)=0</formula>
    </cfRule>
  </conditionalFormatting>
  <conditionalFormatting sqref="L3:N10 Q3:U10 B11 B12:D12 B14:B32 Q33:U41 T11:U32">
    <cfRule type="expression" dxfId="137" priority="22">
      <formula>CELL("protect",B3)=0</formula>
    </cfRule>
  </conditionalFormatting>
  <conditionalFormatting sqref="L13:N13 O33:P35 L33:N41">
    <cfRule type="expression" dxfId="136" priority="10">
      <formula>CELL("protect",L13)=0</formula>
    </cfRule>
  </conditionalFormatting>
  <conditionalFormatting sqref="O13 Q13:S13">
    <cfRule type="expression" dxfId="135" priority="11">
      <formula>CELL("protect",O13)=0</formula>
    </cfRule>
  </conditionalFormatting>
  <conditionalFormatting sqref="O2:P10 O283:P294">
    <cfRule type="expression" dxfId="134" priority="6">
      <formula>CELL("protect",O2)=0</formula>
    </cfRule>
  </conditionalFormatting>
  <conditionalFormatting sqref="P12:P13">
    <cfRule type="expression" dxfId="133" priority="5">
      <formula>CELL("protect",P12)=0</formula>
    </cfRule>
  </conditionalFormatting>
  <conditionalFormatting sqref="K14:K32 L14:N31">
    <cfRule type="expression" dxfId="3" priority="3">
      <formula>CELL("protect",K14)=0</formula>
    </cfRule>
  </conditionalFormatting>
  <conditionalFormatting sqref="L32:N32">
    <cfRule type="expression" dxfId="2" priority="4">
      <formula>CELL("protect",L32)=0</formula>
    </cfRule>
  </conditionalFormatting>
  <conditionalFormatting sqref="P14:P32 Q14:S31">
    <cfRule type="expression" dxfId="1" priority="1">
      <formula>CELL("protect",P14)=0</formula>
    </cfRule>
  </conditionalFormatting>
  <conditionalFormatting sqref="Q32:S32">
    <cfRule type="expression" dxfId="0" priority="2">
      <formula>CELL("protect",Q32)=0</formula>
    </cfRule>
  </conditionalFormatting>
  <dataValidations count="1">
    <dataValidation type="decimal" allowBlank="1" showInputMessage="1" showErrorMessage="1" sqref="E14:S32" xr:uid="{99180052-D03C-4940-A5E0-64A443B4FD1C}">
      <formula1>0</formula1>
      <formula2>999999999999999000</formula2>
    </dataValidation>
  </dataValidations>
  <pageMargins left="0.25" right="0.25" top="0.75" bottom="0.75" header="0.3" footer="0.3"/>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CFBFBD77059EB419A3C744851961147" ma:contentTypeVersion="10" ma:contentTypeDescription="Create a new document." ma:contentTypeScope="" ma:versionID="a9aa011af57c74f08bb7eb779010dc9e">
  <xsd:schema xmlns:xsd="http://www.w3.org/2001/XMLSchema" xmlns:xs="http://www.w3.org/2001/XMLSchema" xmlns:p="http://schemas.microsoft.com/office/2006/metadata/properties" xmlns:ns2="37c90231-06eb-4540-af99-d037d1bc05d1" xmlns:ns3="d6c01407-8935-496a-b8bd-e396ba0ff5f9" targetNamespace="http://schemas.microsoft.com/office/2006/metadata/properties" ma:root="true" ma:fieldsID="0d98ad23e107ae01d7079a3f3d90da2d" ns2:_="" ns3:_="">
    <xsd:import namespace="37c90231-06eb-4540-af99-d037d1bc05d1"/>
    <xsd:import namespace="d6c01407-8935-496a-b8bd-e396ba0ff5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c90231-06eb-4540-af99-d037d1bc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c01407-8935-496a-b8bd-e396ba0ff5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FF3B8E-30A5-4E40-99EE-5B985C2729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c90231-06eb-4540-af99-d037d1bc05d1"/>
    <ds:schemaRef ds:uri="d6c01407-8935-496a-b8bd-e396ba0ff5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D9D8C0-E351-45D2-8BCD-A30C4F7FACF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4A409D2-5D76-442F-9483-F98E8C206F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6</vt:i4>
      </vt:variant>
    </vt:vector>
  </HeadingPairs>
  <TitlesOfParts>
    <vt:vector size="28" baseType="lpstr">
      <vt:lpstr>Cover Sheet</vt:lpstr>
      <vt:lpstr>Index</vt:lpstr>
      <vt:lpstr>Tender Value</vt:lpstr>
      <vt:lpstr>TD.1</vt:lpstr>
      <vt:lpstr>TD.1.1</vt:lpstr>
      <vt:lpstr>TD.2</vt:lpstr>
      <vt:lpstr>TD.3</vt:lpstr>
      <vt:lpstr>TD.4 </vt:lpstr>
      <vt:lpstr>TD.5</vt:lpstr>
      <vt:lpstr>TD.5.1</vt:lpstr>
      <vt:lpstr>TD.5.2</vt:lpstr>
      <vt:lpstr>TD.5.3</vt:lpstr>
      <vt:lpstr>TD.6</vt:lpstr>
      <vt:lpstr>TD.7</vt:lpstr>
      <vt:lpstr>TD.8</vt:lpstr>
      <vt:lpstr>TD.9</vt:lpstr>
      <vt:lpstr>TD.10</vt:lpstr>
      <vt:lpstr>TD.10.1</vt:lpstr>
      <vt:lpstr>TD.11</vt:lpstr>
      <vt:lpstr>TD.12</vt:lpstr>
      <vt:lpstr>SITE LIST OLD PUBLICATION</vt:lpstr>
      <vt:lpstr>Sheet2</vt:lpstr>
      <vt:lpstr>'Cover Sheet'!Print_Area</vt:lpstr>
      <vt:lpstr>Index!Print_Area</vt:lpstr>
      <vt:lpstr>TD.1!Print_Area</vt:lpstr>
      <vt:lpstr>'TD.4 '!Print_Area</vt:lpstr>
      <vt:lpstr>TD.5!Print_Area</vt:lpstr>
      <vt:lpstr>'TD.4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Silindile Zwakala</dc:creator>
  <cp:keywords/>
  <dc:description/>
  <cp:lastModifiedBy>Ellen Ntsie</cp:lastModifiedBy>
  <cp:revision/>
  <dcterms:created xsi:type="dcterms:W3CDTF">2023-08-16T09:53:34Z</dcterms:created>
  <dcterms:modified xsi:type="dcterms:W3CDTF">2026-04-21T09:04:36Z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0x010100FCFBFBD77059EB419A3C744851961147</vt:lpwstr>
  </property>
</Properties>
</file>