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4355" windowHeight="6465"/>
  </bookViews>
  <sheets>
    <sheet name="Dashboard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I70" i="1" l="1"/>
  <c r="E70" i="1"/>
  <c r="I69" i="1"/>
  <c r="E69" i="1"/>
  <c r="I68" i="1"/>
  <c r="E68" i="1"/>
  <c r="I67" i="1"/>
  <c r="E67" i="1"/>
  <c r="I66" i="1"/>
  <c r="E66" i="1"/>
  <c r="I65" i="1"/>
  <c r="E65" i="1"/>
  <c r="I64" i="1"/>
  <c r="E64" i="1"/>
  <c r="I63" i="1"/>
  <c r="E63" i="1"/>
  <c r="I62" i="1"/>
  <c r="E62" i="1"/>
  <c r="I61" i="1"/>
  <c r="E61" i="1"/>
  <c r="J6" i="1"/>
  <c r="J5" i="1"/>
  <c r="F5" i="1"/>
  <c r="J4" i="1"/>
  <c r="F4" i="1"/>
  <c r="F6" i="1" l="1"/>
</calcChain>
</file>

<file path=xl/sharedStrings.xml><?xml version="1.0" encoding="utf-8"?>
<sst xmlns="http://schemas.openxmlformats.org/spreadsheetml/2006/main" count="145" uniqueCount="64">
  <si>
    <t>SARS GRP</t>
  </si>
  <si>
    <t>Values</t>
  </si>
  <si>
    <t>% Variance</t>
  </si>
  <si>
    <t>Air</t>
  </si>
  <si>
    <t xml:space="preserve">TurnoverAmount </t>
  </si>
  <si>
    <t xml:space="preserve">DocumentCount </t>
  </si>
  <si>
    <t>Ave Per Ticket</t>
  </si>
  <si>
    <t>Accommodation</t>
  </si>
  <si>
    <t>Sum of HotelNights</t>
  </si>
  <si>
    <t>Ave Per Night</t>
  </si>
  <si>
    <t>Car travel</t>
  </si>
  <si>
    <t>Car Days</t>
  </si>
  <si>
    <t>Sum of CarDays</t>
  </si>
  <si>
    <t>Ave Per Day</t>
  </si>
  <si>
    <t>Other Travel Spend</t>
  </si>
  <si>
    <t>After Hours Assistance</t>
  </si>
  <si>
    <t>Chauffeurs</t>
  </si>
  <si>
    <t>Air Auxiliary</t>
  </si>
  <si>
    <t>Conferences</t>
  </si>
  <si>
    <t>Insurance</t>
  </si>
  <si>
    <t>Land (Bus/Coach)</t>
  </si>
  <si>
    <t>Other</t>
  </si>
  <si>
    <t>Parking</t>
  </si>
  <si>
    <t>Transfers</t>
  </si>
  <si>
    <t>Grand Total</t>
  </si>
  <si>
    <t>Services</t>
  </si>
  <si>
    <t>Turnover by Division</t>
  </si>
  <si>
    <t>Value</t>
  </si>
  <si>
    <t xml:space="preserve">Nett Amount </t>
  </si>
  <si>
    <t>Top Domestic Airlines</t>
  </si>
  <si>
    <t>Top Non-Domestic Airlines</t>
  </si>
  <si>
    <t xml:space="preserve">HotelNights </t>
  </si>
  <si>
    <t>Other Accomodation Properties</t>
  </si>
  <si>
    <t>Total</t>
  </si>
  <si>
    <t>Top 10 Hotels</t>
  </si>
  <si>
    <t>Ave Per day</t>
  </si>
  <si>
    <t>Car Group</t>
  </si>
  <si>
    <t>CarAuxillary(2ndVoucher)</t>
  </si>
  <si>
    <t>AVIS RENT A CAR</t>
  </si>
  <si>
    <t>BUDGET RENT A CAR</t>
  </si>
  <si>
    <t>EUROPCAR SA</t>
  </si>
  <si>
    <t>Top 10 Passengers</t>
  </si>
  <si>
    <t>Supplier</t>
  </si>
  <si>
    <t>TCEI</t>
  </si>
  <si>
    <t>COO</t>
  </si>
  <si>
    <t>HR</t>
  </si>
  <si>
    <t>SEE</t>
  </si>
  <si>
    <t>LAPS</t>
  </si>
  <si>
    <t>IA</t>
  </si>
  <si>
    <t>CFO</t>
  </si>
  <si>
    <t>LBC</t>
  </si>
  <si>
    <t>OOC</t>
  </si>
  <si>
    <t>IF</t>
  </si>
  <si>
    <t>IR</t>
  </si>
  <si>
    <t>ATAF</t>
  </si>
  <si>
    <t>M</t>
  </si>
  <si>
    <t>Travel Trends - Excl Credit Notes</t>
  </si>
  <si>
    <t>April 2018 TOP PASSENGERS - ALL SPEND</t>
  </si>
  <si>
    <t>Transactions</t>
  </si>
  <si>
    <t>Turnover</t>
  </si>
  <si>
    <t>May 17 - Apr 18</t>
  </si>
  <si>
    <t>May 16 - Apr 17</t>
  </si>
  <si>
    <t>May 2017 - April 2018</t>
  </si>
  <si>
    <t>ANNEXURE F5 - Example of SARS Group Dashboard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</si>
</sst>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  <numFmt numFmtId="166" formatCode="_ [$R-1C09]\ * #,##0_ ;_ [$R-1C09]\ * \-#,##0_ ;_ [$R-1C09]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left"/>
    </xf>
    <xf numFmtId="165" fontId="3" fillId="0" borderId="0" xfId="0" applyNumberFormat="1" applyFont="1" applyBorder="1"/>
    <xf numFmtId="0" fontId="3" fillId="0" borderId="0" xfId="0" applyFont="1" applyAlignment="1">
      <alignment horizontal="center" vertical="center"/>
    </xf>
    <xf numFmtId="3" fontId="4" fillId="6" borderId="1" xfId="0" applyNumberFormat="1" applyFont="1" applyFill="1" applyBorder="1"/>
    <xf numFmtId="3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65" fontId="3" fillId="0" borderId="1" xfId="0" applyNumberFormat="1" applyFont="1" applyBorder="1" applyAlignment="1">
      <alignment horizontal="center" vertical="center"/>
    </xf>
    <xf numFmtId="9" fontId="4" fillId="4" borderId="1" xfId="3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5" fillId="2" borderId="1" xfId="2" applyNumberFormat="1" applyFont="1" applyFill="1" applyBorder="1" applyAlignment="1">
      <alignment horizontal="center" vertical="center"/>
    </xf>
    <xf numFmtId="0" fontId="4" fillId="6" borderId="1" xfId="0" quotePrefix="1" applyFont="1" applyFill="1" applyBorder="1" applyAlignment="1">
      <alignment horizontal="left"/>
    </xf>
    <xf numFmtId="165" fontId="4" fillId="6" borderId="1" xfId="0" applyNumberFormat="1" applyFont="1" applyFill="1" applyBorder="1" applyAlignment="1">
      <alignment horizontal="center" vertical="center"/>
    </xf>
    <xf numFmtId="9" fontId="4" fillId="6" borderId="1" xfId="3" applyFont="1" applyFill="1" applyBorder="1" applyAlignment="1">
      <alignment horizontal="center" vertical="center"/>
    </xf>
    <xf numFmtId="0" fontId="4" fillId="6" borderId="1" xfId="0" quotePrefix="1" applyFont="1" applyFill="1" applyBorder="1" applyAlignment="1">
      <alignment horizontal="center" vertical="center"/>
    </xf>
    <xf numFmtId="3" fontId="4" fillId="6" borderId="2" xfId="0" applyNumberFormat="1" applyFont="1" applyFill="1" applyBorder="1"/>
    <xf numFmtId="3" fontId="4" fillId="6" borderId="2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7" fillId="3" borderId="3" xfId="0" applyFont="1" applyFill="1" applyBorder="1"/>
    <xf numFmtId="0" fontId="3" fillId="0" borderId="0" xfId="0" applyFont="1" applyBorder="1"/>
    <xf numFmtId="0" fontId="3" fillId="0" borderId="4" xfId="0" applyFont="1" applyBorder="1"/>
    <xf numFmtId="0" fontId="5" fillId="2" borderId="3" xfId="0" applyFont="1" applyFill="1" applyBorder="1"/>
    <xf numFmtId="0" fontId="3" fillId="0" borderId="5" xfId="0" applyFont="1" applyBorder="1"/>
    <xf numFmtId="0" fontId="4" fillId="6" borderId="1" xfId="0" applyFont="1" applyFill="1" applyBorder="1"/>
    <xf numFmtId="17" fontId="4" fillId="6" borderId="2" xfId="0" applyNumberFormat="1" applyFont="1" applyFill="1" applyBorder="1" applyAlignment="1">
      <alignment horizontal="center" vertical="center"/>
    </xf>
    <xf numFmtId="17" fontId="4" fillId="6" borderId="1" xfId="0" applyNumberFormat="1" applyFont="1" applyFill="1" applyBorder="1" applyAlignment="1">
      <alignment horizontal="center" vertical="center"/>
    </xf>
    <xf numFmtId="0" fontId="4" fillId="6" borderId="1" xfId="0" quotePrefix="1" applyFont="1" applyFill="1" applyBorder="1" applyAlignment="1">
      <alignment horizontal="center"/>
    </xf>
    <xf numFmtId="165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66" fontId="4" fillId="4" borderId="1" xfId="2" applyNumberFormat="1" applyFont="1" applyFill="1" applyBorder="1"/>
    <xf numFmtId="164" fontId="3" fillId="0" borderId="1" xfId="0" applyNumberFormat="1" applyFont="1" applyBorder="1" applyAlignment="1"/>
    <xf numFmtId="166" fontId="4" fillId="4" borderId="1" xfId="1" applyNumberFormat="1" applyFont="1" applyFill="1" applyBorder="1"/>
    <xf numFmtId="164" fontId="5" fillId="0" borderId="1" xfId="0" applyNumberFormat="1" applyFont="1" applyFill="1" applyBorder="1" applyAlignment="1"/>
    <xf numFmtId="164" fontId="4" fillId="4" borderId="1" xfId="1" applyNumberFormat="1" applyFont="1" applyFill="1" applyBorder="1"/>
    <xf numFmtId="164" fontId="3" fillId="0" borderId="1" xfId="0" applyNumberFormat="1" applyFont="1" applyBorder="1"/>
    <xf numFmtId="165" fontId="4" fillId="4" borderId="1" xfId="2" applyNumberFormat="1" applyFont="1" applyFill="1" applyBorder="1"/>
    <xf numFmtId="0" fontId="4" fillId="7" borderId="1" xfId="0" applyFont="1" applyFill="1" applyBorder="1"/>
    <xf numFmtId="165" fontId="4" fillId="7" borderId="1" xfId="2" applyNumberFormat="1" applyFont="1" applyFill="1" applyBorder="1"/>
    <xf numFmtId="164" fontId="4" fillId="7" borderId="1" xfId="1" applyNumberFormat="1" applyFont="1" applyFill="1" applyBorder="1"/>
    <xf numFmtId="166" fontId="4" fillId="8" borderId="1" xfId="3" applyNumberFormat="1" applyFont="1" applyFill="1" applyBorder="1"/>
    <xf numFmtId="165" fontId="4" fillId="7" borderId="1" xfId="1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/>
    <xf numFmtId="3" fontId="1" fillId="0" borderId="1" xfId="0" applyNumberFormat="1" applyFont="1" applyBorder="1"/>
    <xf numFmtId="3" fontId="4" fillId="5" borderId="1" xfId="0" applyNumberFormat="1" applyFont="1" applyFill="1" applyBorder="1"/>
    <xf numFmtId="166" fontId="3" fillId="0" borderId="1" xfId="0" applyNumberFormat="1" applyFont="1" applyBorder="1"/>
    <xf numFmtId="0" fontId="4" fillId="0" borderId="0" xfId="0" applyFont="1" applyFill="1" applyBorder="1" applyAlignment="1"/>
    <xf numFmtId="166" fontId="4" fillId="0" borderId="0" xfId="0" applyNumberFormat="1" applyFont="1" applyFill="1" applyBorder="1"/>
    <xf numFmtId="166" fontId="2" fillId="0" borderId="0" xfId="1" applyNumberFormat="1" applyFont="1" applyFill="1" applyBorder="1"/>
    <xf numFmtId="164" fontId="3" fillId="0" borderId="0" xfId="0" applyNumberFormat="1" applyFont="1" applyBorder="1" applyAlignment="1"/>
    <xf numFmtId="166" fontId="4" fillId="0" borderId="0" xfId="1" applyNumberFormat="1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4" fillId="6" borderId="13" xfId="0" quotePrefix="1" applyFont="1" applyFill="1" applyBorder="1" applyAlignment="1">
      <alignment horizontal="center"/>
    </xf>
    <xf numFmtId="0" fontId="4" fillId="6" borderId="14" xfId="0" applyFont="1" applyFill="1" applyBorder="1"/>
    <xf numFmtId="0" fontId="3" fillId="0" borderId="13" xfId="0" applyFont="1" applyBorder="1" applyAlignment="1">
      <alignment horizontal="left"/>
    </xf>
    <xf numFmtId="166" fontId="4" fillId="4" borderId="14" xfId="1" applyNumberFormat="1" applyFont="1" applyFill="1" applyBorder="1"/>
    <xf numFmtId="0" fontId="3" fillId="0" borderId="15" xfId="0" applyFont="1" applyBorder="1" applyAlignment="1">
      <alignment horizontal="left"/>
    </xf>
    <xf numFmtId="165" fontId="3" fillId="0" borderId="16" xfId="0" applyNumberFormat="1" applyFont="1" applyBorder="1"/>
    <xf numFmtId="164" fontId="3" fillId="0" borderId="16" xfId="0" applyNumberFormat="1" applyFont="1" applyBorder="1" applyAlignment="1">
      <alignment horizontal="center"/>
    </xf>
    <xf numFmtId="166" fontId="4" fillId="4" borderId="16" xfId="2" applyNumberFormat="1" applyFont="1" applyFill="1" applyBorder="1"/>
    <xf numFmtId="0" fontId="3" fillId="0" borderId="16" xfId="0" applyFont="1" applyBorder="1" applyAlignment="1">
      <alignment horizontal="left"/>
    </xf>
    <xf numFmtId="164" fontId="3" fillId="0" borderId="16" xfId="0" applyNumberFormat="1" applyFont="1" applyBorder="1" applyAlignment="1"/>
    <xf numFmtId="166" fontId="4" fillId="4" borderId="17" xfId="1" applyNumberFormat="1" applyFont="1" applyFill="1" applyBorder="1"/>
    <xf numFmtId="164" fontId="5" fillId="0" borderId="16" xfId="0" applyNumberFormat="1" applyFont="1" applyFill="1" applyBorder="1" applyAlignment="1"/>
    <xf numFmtId="164" fontId="4" fillId="4" borderId="16" xfId="1" applyNumberFormat="1" applyFont="1" applyFill="1" applyBorder="1"/>
    <xf numFmtId="0" fontId="4" fillId="6" borderId="13" xfId="0" applyFont="1" applyFill="1" applyBorder="1" applyAlignment="1">
      <alignment horizontal="center" vertical="center"/>
    </xf>
    <xf numFmtId="165" fontId="4" fillId="4" borderId="14" xfId="2" applyNumberFormat="1" applyFont="1" applyFill="1" applyBorder="1"/>
    <xf numFmtId="0" fontId="4" fillId="7" borderId="13" xfId="0" applyFont="1" applyFill="1" applyBorder="1"/>
    <xf numFmtId="165" fontId="4" fillId="8" borderId="14" xfId="2" applyNumberFormat="1" applyFont="1" applyFill="1" applyBorder="1"/>
    <xf numFmtId="0" fontId="4" fillId="9" borderId="15" xfId="0" applyFont="1" applyFill="1" applyBorder="1"/>
    <xf numFmtId="165" fontId="4" fillId="9" borderId="16" xfId="2" applyNumberFormat="1" applyFont="1" applyFill="1" applyBorder="1"/>
    <xf numFmtId="164" fontId="4" fillId="9" borderId="16" xfId="0" applyNumberFormat="1" applyFont="1" applyFill="1" applyBorder="1"/>
    <xf numFmtId="0" fontId="4" fillId="9" borderId="16" xfId="0" applyFont="1" applyFill="1" applyBorder="1"/>
    <xf numFmtId="3" fontId="4" fillId="6" borderId="13" xfId="0" applyNumberFormat="1" applyFont="1" applyFill="1" applyBorder="1"/>
    <xf numFmtId="3" fontId="4" fillId="6" borderId="14" xfId="0" applyNumberFormat="1" applyFont="1" applyFill="1" applyBorder="1"/>
    <xf numFmtId="166" fontId="2" fillId="4" borderId="14" xfId="1" applyNumberFormat="1" applyFont="1" applyFill="1" applyBorder="1"/>
    <xf numFmtId="0" fontId="4" fillId="9" borderId="15" xfId="0" applyFont="1" applyFill="1" applyBorder="1" applyAlignment="1"/>
    <xf numFmtId="165" fontId="4" fillId="9" borderId="16" xfId="0" applyNumberFormat="1" applyFont="1" applyFill="1" applyBorder="1"/>
    <xf numFmtId="0" fontId="4" fillId="9" borderId="16" xfId="0" applyFont="1" applyFill="1" applyBorder="1" applyAlignment="1"/>
    <xf numFmtId="166" fontId="4" fillId="9" borderId="16" xfId="0" applyNumberFormat="1" applyFont="1" applyFill="1" applyBorder="1"/>
    <xf numFmtId="166" fontId="2" fillId="9" borderId="17" xfId="1" applyNumberFormat="1" applyFont="1" applyFill="1" applyBorder="1"/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/>
    <xf numFmtId="165" fontId="4" fillId="9" borderId="15" xfId="0" applyNumberFormat="1" applyFont="1" applyFill="1" applyBorder="1" applyAlignment="1"/>
    <xf numFmtId="164" fontId="3" fillId="9" borderId="16" xfId="0" applyNumberFormat="1" applyFont="1" applyFill="1" applyBorder="1"/>
    <xf numFmtId="165" fontId="4" fillId="9" borderId="17" xfId="2" applyNumberFormat="1" applyFont="1" applyFill="1" applyBorder="1"/>
    <xf numFmtId="166" fontId="4" fillId="9" borderId="16" xfId="3" applyNumberFormat="1" applyFont="1" applyFill="1" applyBorder="1"/>
    <xf numFmtId="166" fontId="4" fillId="2" borderId="0" xfId="1" applyNumberFormat="1" applyFont="1" applyFill="1" applyBorder="1"/>
    <xf numFmtId="0" fontId="4" fillId="6" borderId="20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165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165" fontId="3" fillId="0" borderId="17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left"/>
    </xf>
    <xf numFmtId="165" fontId="1" fillId="0" borderId="14" xfId="0" applyNumberFormat="1" applyFont="1" applyBorder="1"/>
    <xf numFmtId="0" fontId="0" fillId="0" borderId="15" xfId="0" applyFont="1" applyBorder="1" applyAlignment="1">
      <alignment horizontal="left"/>
    </xf>
    <xf numFmtId="3" fontId="1" fillId="0" borderId="16" xfId="0" applyNumberFormat="1" applyFont="1" applyBorder="1"/>
    <xf numFmtId="165" fontId="1" fillId="0" borderId="17" xfId="0" applyNumberFormat="1" applyFont="1" applyBorder="1"/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/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/>
    <xf numFmtId="0" fontId="4" fillId="5" borderId="1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4" fillId="5" borderId="14" xfId="0" applyFont="1" applyFill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" fontId="4" fillId="6" borderId="9" xfId="0" quotePrefix="1" applyNumberFormat="1" applyFont="1" applyFill="1" applyBorder="1" applyAlignment="1">
      <alignment horizontal="center"/>
    </xf>
    <xf numFmtId="0" fontId="4" fillId="6" borderId="10" xfId="0" quotePrefix="1" applyFont="1" applyFill="1" applyBorder="1" applyAlignment="1">
      <alignment horizontal="center"/>
    </xf>
    <xf numFmtId="0" fontId="4" fillId="6" borderId="11" xfId="0" quotePrefix="1" applyFont="1" applyFill="1" applyBorder="1" applyAlignment="1">
      <alignment horizontal="center"/>
    </xf>
    <xf numFmtId="0" fontId="4" fillId="6" borderId="1" xfId="0" quotePrefix="1" applyFont="1" applyFill="1" applyBorder="1" applyAlignment="1">
      <alignment horizontal="center"/>
    </xf>
    <xf numFmtId="3" fontId="4" fillId="5" borderId="20" xfId="0" quotePrefix="1" applyNumberFormat="1" applyFont="1" applyFill="1" applyBorder="1" applyAlignment="1">
      <alignment horizontal="center"/>
    </xf>
    <xf numFmtId="3" fontId="4" fillId="5" borderId="18" xfId="0" applyNumberFormat="1" applyFont="1" applyFill="1" applyBorder="1" applyAlignment="1">
      <alignment horizontal="center"/>
    </xf>
    <xf numFmtId="3" fontId="4" fillId="5" borderId="19" xfId="0" applyNumberFormat="1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7" fontId="4" fillId="6" borderId="18" xfId="0" quotePrefix="1" applyNumberFormat="1" applyFont="1" applyFill="1" applyBorder="1" applyAlignment="1">
      <alignment horizontal="center"/>
    </xf>
    <xf numFmtId="0" fontId="4" fillId="6" borderId="18" xfId="0" quotePrefix="1" applyFont="1" applyFill="1" applyBorder="1" applyAlignment="1">
      <alignment horizontal="center"/>
    </xf>
    <xf numFmtId="0" fontId="4" fillId="6" borderId="19" xfId="0" quotePrefix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3">
    <dxf>
      <font>
        <color theme="0"/>
      </font>
      <fill>
        <patternFill>
          <bgColor rgb="FF730000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  <color theme="0"/>
      </font>
      <fill>
        <patternFill>
          <bgColor rgb="FF730000"/>
        </patternFill>
      </fill>
    </dxf>
  </dxfs>
  <tableStyles count="1" defaultTableStyle="TableStyleMedium2" defaultPivotStyle="PivotStyleLight16">
    <tableStyle name="PivotTable Style 1" table="0" count="3"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SHUTTLE SPEND YOY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'[2]Chart Piviots'!$A$8</c:f>
              <c:strCache>
                <c:ptCount val="1"/>
                <c:pt idx="0">
                  <c:v>Apr 12 - Sep 12</c:v>
                </c:pt>
              </c:strCache>
            </c:strRef>
          </c:tx>
          <c:invertIfNegative val="0"/>
          <c:cat>
            <c:numRef>
              <c:f>'[1]Checks &amp; Balances'!$B$11:$M$11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cat>
          <c:val>
            <c:numRef>
              <c:f>'[2]Chart Piviots'!$B$8:$M$8</c:f>
              <c:numCache>
                <c:formatCode>General</c:formatCode>
                <c:ptCount val="12"/>
                <c:pt idx="0">
                  <c:v>263037.19999999995</c:v>
                </c:pt>
                <c:pt idx="1">
                  <c:v>391756.25</c:v>
                </c:pt>
                <c:pt idx="2">
                  <c:v>448493.89999999991</c:v>
                </c:pt>
                <c:pt idx="3">
                  <c:v>360838.74999999977</c:v>
                </c:pt>
                <c:pt idx="4">
                  <c:v>398278.27999999956</c:v>
                </c:pt>
                <c:pt idx="5">
                  <c:v>309043.17999999982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'[2]Chart Piviots'!$A$9</c:f>
              <c:strCache>
                <c:ptCount val="1"/>
                <c:pt idx="0">
                  <c:v>Apr 13 - Sep 13</c:v>
                </c:pt>
              </c:strCache>
            </c:strRef>
          </c:tx>
          <c:invertIfNegative val="0"/>
          <c:cat>
            <c:numRef>
              <c:f>'[1]Checks &amp; Balances'!$B$11:$M$11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cat>
          <c:val>
            <c:numRef>
              <c:f>'[2]Chart Piviots'!$B$9:$M$9</c:f>
              <c:numCache>
                <c:formatCode>General</c:formatCode>
                <c:ptCount val="12"/>
                <c:pt idx="0">
                  <c:v>186963.16999999998</c:v>
                </c:pt>
                <c:pt idx="1">
                  <c:v>335584.02</c:v>
                </c:pt>
                <c:pt idx="2">
                  <c:v>402255.71</c:v>
                </c:pt>
                <c:pt idx="3">
                  <c:v>274614.03000000003</c:v>
                </c:pt>
                <c:pt idx="4">
                  <c:v>280938.04000000004</c:v>
                </c:pt>
                <c:pt idx="5">
                  <c:v>321141.38999999984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540416"/>
        <c:axId val="191484288"/>
      </c:barChart>
      <c:catAx>
        <c:axId val="19054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1484288"/>
        <c:crosses val="autoZero"/>
        <c:auto val="1"/>
        <c:lblAlgn val="ctr"/>
        <c:lblOffset val="100"/>
        <c:noMultiLvlLbl val="0"/>
      </c:catAx>
      <c:valAx>
        <c:axId val="191484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540416"/>
        <c:crosses val="autoZero"/>
        <c:crossBetween val="between"/>
      </c:valAx>
    </c:plotArea>
    <c:plotVisOnly val="1"/>
    <c:dispBlanksAs val="gap"/>
    <c:showDLblsOverMax val="0"/>
  </c:chart>
  <c:spPr>
    <a:ln w="25400"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Travel Trends -</a:t>
            </a:r>
            <a:r>
              <a:rPr lang="en-US" baseline="0"/>
              <a:t> Excl Credit Notes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Inside Policy May 17 - Apr 18</c:v>
          </c:tx>
          <c:invertIfNegative val="0"/>
          <c:cat>
            <c:numRef>
              <c:f>'[1]Checks &amp; Balances'!$B$11:$M$11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cat>
          <c:val>
            <c:numRef>
              <c:f>'[2]Chart Piviots'!$B$29:$M$29</c:f>
              <c:numCache>
                <c:formatCode>General</c:formatCode>
                <c:ptCount val="12"/>
                <c:pt idx="0">
                  <c:v>753</c:v>
                </c:pt>
                <c:pt idx="1">
                  <c:v>570</c:v>
                </c:pt>
                <c:pt idx="2">
                  <c:v>873</c:v>
                </c:pt>
                <c:pt idx="3">
                  <c:v>852</c:v>
                </c:pt>
                <c:pt idx="4">
                  <c:v>1003</c:v>
                </c:pt>
                <c:pt idx="5">
                  <c:v>794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Outside Policy May 17-Apr 18</c:v>
          </c:tx>
          <c:invertIfNegative val="0"/>
          <c:cat>
            <c:numRef>
              <c:f>'[1]Checks &amp; Balances'!$B$11:$M$11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cat>
          <c:val>
            <c:numRef>
              <c:f>'[2]Chart Piviots'!$B$30:$M$30</c:f>
              <c:numCache>
                <c:formatCode>General</c:formatCode>
                <c:ptCount val="12"/>
                <c:pt idx="0">
                  <c:v>735</c:v>
                </c:pt>
                <c:pt idx="1">
                  <c:v>980</c:v>
                </c:pt>
                <c:pt idx="2">
                  <c:v>920</c:v>
                </c:pt>
                <c:pt idx="3">
                  <c:v>726</c:v>
                </c:pt>
                <c:pt idx="4">
                  <c:v>894</c:v>
                </c:pt>
                <c:pt idx="5">
                  <c:v>702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v>Inside Policy May16 - Apr 17</c:v>
          </c:tx>
          <c:invertIfNegative val="0"/>
          <c:cat>
            <c:numRef>
              <c:f>'[1]Checks &amp; Balances'!$B$11:$M$11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cat>
          <c:val>
            <c:numRef>
              <c:f>'[2]Chart Piviots'!$B$31:$M$31</c:f>
              <c:numCache>
                <c:formatCode>General</c:formatCode>
                <c:ptCount val="12"/>
                <c:pt idx="0">
                  <c:v>937</c:v>
                </c:pt>
                <c:pt idx="1">
                  <c:v>920</c:v>
                </c:pt>
                <c:pt idx="2">
                  <c:v>754</c:v>
                </c:pt>
                <c:pt idx="3">
                  <c:v>1001</c:v>
                </c:pt>
                <c:pt idx="4">
                  <c:v>919</c:v>
                </c:pt>
                <c:pt idx="5">
                  <c:v>735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v>Outside Policy May 16-Apr 17</c:v>
          </c:tx>
          <c:invertIfNegative val="0"/>
          <c:cat>
            <c:numRef>
              <c:f>'[1]Checks &amp; Balances'!$B$11:$M$11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cat>
          <c:val>
            <c:numRef>
              <c:f>'[2]Chart Piviots'!$B$32:$M$32</c:f>
              <c:numCache>
                <c:formatCode>General</c:formatCode>
                <c:ptCount val="12"/>
                <c:pt idx="0">
                  <c:v>641</c:v>
                </c:pt>
                <c:pt idx="1">
                  <c:v>636</c:v>
                </c:pt>
                <c:pt idx="2">
                  <c:v>604</c:v>
                </c:pt>
                <c:pt idx="3">
                  <c:v>657</c:v>
                </c:pt>
                <c:pt idx="4">
                  <c:v>783</c:v>
                </c:pt>
                <c:pt idx="5">
                  <c:v>768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8128"/>
        <c:axId val="191574016"/>
      </c:barChart>
      <c:catAx>
        <c:axId val="19156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91574016"/>
        <c:crosses val="autoZero"/>
        <c:auto val="1"/>
        <c:lblAlgn val="ctr"/>
        <c:lblOffset val="100"/>
        <c:noMultiLvlLbl val="0"/>
      </c:catAx>
      <c:valAx>
        <c:axId val="191574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Number of Trips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915681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109</xdr:row>
      <xdr:rowOff>0</xdr:rowOff>
    </xdr:from>
    <xdr:to>
      <xdr:col>9</xdr:col>
      <xdr:colOff>1</xdr:colOff>
      <xdr:row>128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200025</xdr:colOff>
      <xdr:row>90</xdr:row>
      <xdr:rowOff>38100</xdr:rowOff>
    </xdr:from>
    <xdr:to>
      <xdr:col>8</xdr:col>
      <xdr:colOff>962025</xdr:colOff>
      <xdr:row>107</xdr:row>
      <xdr:rowOff>85725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2020928/AppData/Local/Microsoft/Windows/Temporary%20Internet%20Files/Content.Outlook/62FV4C12/Example%20of%20Sars%20Group%20Dashboard%20-%20Annexure%2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s &amp; Balanc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 Piviots"/>
      <sheetName val="SARS"/>
      <sheetName val="Sheet7"/>
      <sheetName val="pivot workings"/>
      <sheetName val="Sheet1"/>
      <sheetName val="Cost Centre Details"/>
    </sheetNames>
    <sheetDataSet>
      <sheetData sheetId="0">
        <row r="8">
          <cell r="A8" t="str">
            <v>Apr 12 - Sep 12</v>
          </cell>
          <cell r="B8">
            <v>263037.19999999995</v>
          </cell>
          <cell r="C8">
            <v>391756.25</v>
          </cell>
          <cell r="D8">
            <v>448493.89999999991</v>
          </cell>
          <cell r="E8">
            <v>360838.74999999977</v>
          </cell>
          <cell r="F8">
            <v>398278.27999999956</v>
          </cell>
          <cell r="G8">
            <v>309043.17999999982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Apr 13 - Sep 13</v>
          </cell>
          <cell r="B9">
            <v>186963.16999999998</v>
          </cell>
          <cell r="C9">
            <v>335584.02</v>
          </cell>
          <cell r="D9">
            <v>402255.71</v>
          </cell>
          <cell r="E9">
            <v>274614.03000000003</v>
          </cell>
          <cell r="F9">
            <v>280938.04000000004</v>
          </cell>
          <cell r="G9">
            <v>321141.38999999984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29">
          <cell r="B29">
            <v>753</v>
          </cell>
          <cell r="C29">
            <v>570</v>
          </cell>
          <cell r="D29">
            <v>873</v>
          </cell>
          <cell r="E29">
            <v>852</v>
          </cell>
          <cell r="F29">
            <v>1003</v>
          </cell>
          <cell r="G29">
            <v>794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735</v>
          </cell>
          <cell r="C30">
            <v>980</v>
          </cell>
          <cell r="D30">
            <v>920</v>
          </cell>
          <cell r="E30">
            <v>726</v>
          </cell>
          <cell r="F30">
            <v>894</v>
          </cell>
          <cell r="G30">
            <v>702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937</v>
          </cell>
          <cell r="C31">
            <v>920</v>
          </cell>
          <cell r="D31">
            <v>754</v>
          </cell>
          <cell r="E31">
            <v>1001</v>
          </cell>
          <cell r="F31">
            <v>919</v>
          </cell>
          <cell r="G31">
            <v>735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641</v>
          </cell>
          <cell r="C32">
            <v>636</v>
          </cell>
          <cell r="D32">
            <v>604</v>
          </cell>
          <cell r="E32">
            <v>657</v>
          </cell>
          <cell r="F32">
            <v>783</v>
          </cell>
          <cell r="G32">
            <v>768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tabSelected="1" view="pageBreakPreview" zoomScaleNormal="100" zoomScaleSheetLayoutView="100" workbookViewId="0">
      <selection activeCell="C8" sqref="C8"/>
    </sheetView>
  </sheetViews>
  <sheetFormatPr defaultColWidth="40.7109375" defaultRowHeight="12" x14ac:dyDescent="0.2"/>
  <cols>
    <col min="1" max="1" width="3" style="1" customWidth="1"/>
    <col min="2" max="2" width="22.7109375" style="4" customWidth="1"/>
    <col min="3" max="3" width="13.5703125" style="4" customWidth="1"/>
    <col min="4" max="4" width="11" style="4" customWidth="1"/>
    <col min="5" max="5" width="12.28515625" style="4" customWidth="1"/>
    <col min="6" max="6" width="20.140625" style="4" customWidth="1"/>
    <col min="7" max="8" width="15.85546875" style="4" customWidth="1"/>
    <col min="9" max="9" width="18.28515625" style="1" customWidth="1"/>
    <col min="10" max="10" width="12.7109375" style="1" customWidth="1"/>
    <col min="11" max="11" width="18.85546875" style="1" customWidth="1"/>
    <col min="12" max="12" width="13.28515625" style="1" customWidth="1"/>
    <col min="13" max="13" width="12.42578125" style="1" customWidth="1"/>
    <col min="14" max="14" width="14.7109375" style="1" customWidth="1"/>
    <col min="15" max="15" width="20" style="1" customWidth="1"/>
    <col min="16" max="16" width="18.28515625" style="1" customWidth="1"/>
    <col min="17" max="17" width="17.42578125" style="1" customWidth="1"/>
    <col min="18" max="18" width="16.28515625" style="1" customWidth="1"/>
    <col min="19" max="16384" width="40.7109375" style="1"/>
  </cols>
  <sheetData>
    <row r="1" spans="2:10" ht="36.75" customHeight="1" x14ac:dyDescent="0.2">
      <c r="B1" s="115" t="s">
        <v>63</v>
      </c>
      <c r="C1" s="116"/>
      <c r="D1" s="116"/>
      <c r="E1" s="116"/>
      <c r="F1" s="116"/>
      <c r="G1" s="116"/>
      <c r="H1" s="116"/>
      <c r="I1" s="116"/>
      <c r="J1" s="117"/>
    </row>
    <row r="2" spans="2:10" ht="27.75" customHeight="1" x14ac:dyDescent="0.2">
      <c r="B2" s="118" t="s">
        <v>0</v>
      </c>
      <c r="C2" s="118"/>
      <c r="D2" s="118"/>
      <c r="E2" s="118"/>
      <c r="F2" s="118"/>
      <c r="G2" s="118"/>
      <c r="H2" s="118"/>
      <c r="I2" s="118"/>
      <c r="J2" s="118"/>
    </row>
    <row r="3" spans="2:10" x14ac:dyDescent="0.2">
      <c r="B3" s="23"/>
      <c r="C3" s="20" t="s">
        <v>1</v>
      </c>
      <c r="D3" s="30">
        <v>42826</v>
      </c>
      <c r="E3" s="30">
        <v>43191</v>
      </c>
      <c r="F3" s="21" t="s">
        <v>2</v>
      </c>
      <c r="G3" s="21" t="s">
        <v>1</v>
      </c>
      <c r="H3" s="21" t="s">
        <v>61</v>
      </c>
      <c r="I3" s="22" t="s">
        <v>60</v>
      </c>
      <c r="J3" s="21" t="s">
        <v>2</v>
      </c>
    </row>
    <row r="4" spans="2:10" x14ac:dyDescent="0.2">
      <c r="B4" s="24" t="s">
        <v>3</v>
      </c>
      <c r="C4" s="8" t="s">
        <v>4</v>
      </c>
      <c r="D4" s="9"/>
      <c r="E4" s="9"/>
      <c r="F4" s="10">
        <f>IF(AND(D4=0,E4=0),0,IFERROR((E4-D4)/D4,1))</f>
        <v>0</v>
      </c>
      <c r="G4" s="11" t="s">
        <v>4</v>
      </c>
      <c r="H4" s="9"/>
      <c r="I4" s="9"/>
      <c r="J4" s="10">
        <f>IF(AND(H4=0,I4=0),0,IFERROR((I4-H4)/H4,1))</f>
        <v>0</v>
      </c>
    </row>
    <row r="5" spans="2:10" x14ac:dyDescent="0.2">
      <c r="B5" s="23"/>
      <c r="C5" s="12" t="s">
        <v>5</v>
      </c>
      <c r="D5" s="13"/>
      <c r="E5" s="13"/>
      <c r="F5" s="10">
        <f>IF(AND(D5=0,E5=0),0,IFERROR((E5-D5)/D5,1))</f>
        <v>0</v>
      </c>
      <c r="G5" s="14" t="s">
        <v>5</v>
      </c>
      <c r="H5" s="13"/>
      <c r="I5" s="13"/>
      <c r="J5" s="10">
        <f>IF(AND(H5=0,I5=0),0,IFERROR((I5-H5)/H5,1))</f>
        <v>0</v>
      </c>
    </row>
    <row r="6" spans="2:10" x14ac:dyDescent="0.2">
      <c r="B6" s="23"/>
      <c r="C6" s="8" t="s">
        <v>6</v>
      </c>
      <c r="D6" s="15"/>
      <c r="E6" s="15"/>
      <c r="F6" s="10">
        <f>IF(AND(D6=0,E6=0),0,IFERROR((E6-D6)/D6,1))</f>
        <v>0</v>
      </c>
      <c r="G6" s="11" t="s">
        <v>6</v>
      </c>
      <c r="H6" s="15"/>
      <c r="I6" s="15"/>
      <c r="J6" s="10">
        <f>IF(AND(H6=0,I6=0),0,IFERROR((I6-H6)/H6,1))</f>
        <v>0</v>
      </c>
    </row>
    <row r="7" spans="2:10" x14ac:dyDescent="0.2">
      <c r="B7" s="23"/>
      <c r="C7" s="25"/>
      <c r="D7" s="25"/>
      <c r="E7" s="25"/>
      <c r="F7" s="25"/>
      <c r="G7" s="25"/>
      <c r="H7" s="25"/>
      <c r="I7" s="25"/>
      <c r="J7" s="26"/>
    </row>
    <row r="8" spans="2:10" x14ac:dyDescent="0.2">
      <c r="B8" s="23"/>
      <c r="C8" s="5" t="s">
        <v>1</v>
      </c>
      <c r="D8" s="31">
        <v>42826</v>
      </c>
      <c r="E8" s="31">
        <v>43191</v>
      </c>
      <c r="F8" s="6" t="s">
        <v>2</v>
      </c>
      <c r="G8" s="6" t="s">
        <v>1</v>
      </c>
      <c r="H8" s="21" t="s">
        <v>61</v>
      </c>
      <c r="I8" s="22" t="s">
        <v>60</v>
      </c>
      <c r="J8" s="6" t="s">
        <v>2</v>
      </c>
    </row>
    <row r="9" spans="2:10" x14ac:dyDescent="0.2">
      <c r="B9" s="24" t="s">
        <v>7</v>
      </c>
      <c r="C9" s="8" t="s">
        <v>4</v>
      </c>
      <c r="D9" s="9"/>
      <c r="E9" s="9"/>
      <c r="F9" s="10"/>
      <c r="G9" s="11" t="s">
        <v>4</v>
      </c>
      <c r="H9" s="9"/>
      <c r="I9" s="9"/>
      <c r="J9" s="10"/>
    </row>
    <row r="10" spans="2:10" x14ac:dyDescent="0.2">
      <c r="B10" s="27"/>
      <c r="C10" s="12" t="s">
        <v>8</v>
      </c>
      <c r="D10" s="13"/>
      <c r="E10" s="13"/>
      <c r="F10" s="10"/>
      <c r="G10" s="14" t="s">
        <v>8</v>
      </c>
      <c r="H10" s="13"/>
      <c r="I10" s="13"/>
      <c r="J10" s="10"/>
    </row>
    <row r="11" spans="2:10" x14ac:dyDescent="0.2">
      <c r="B11" s="27"/>
      <c r="C11" s="8" t="s">
        <v>9</v>
      </c>
      <c r="D11" s="15"/>
      <c r="E11" s="15"/>
      <c r="F11" s="10"/>
      <c r="G11" s="11" t="s">
        <v>9</v>
      </c>
      <c r="H11" s="15"/>
      <c r="I11" s="15"/>
      <c r="J11" s="10"/>
    </row>
    <row r="12" spans="2:10" x14ac:dyDescent="0.2">
      <c r="B12" s="23"/>
      <c r="C12" s="25"/>
      <c r="D12" s="25"/>
      <c r="E12" s="25"/>
      <c r="F12" s="25"/>
      <c r="G12" s="25"/>
      <c r="H12" s="25"/>
      <c r="I12" s="25"/>
      <c r="J12" s="26"/>
    </row>
    <row r="13" spans="2:10" x14ac:dyDescent="0.2">
      <c r="B13" s="23"/>
      <c r="C13" s="5" t="s">
        <v>1</v>
      </c>
      <c r="D13" s="31">
        <v>42826</v>
      </c>
      <c r="E13" s="31">
        <v>43191</v>
      </c>
      <c r="F13" s="6" t="s">
        <v>2</v>
      </c>
      <c r="G13" s="6" t="s">
        <v>1</v>
      </c>
      <c r="H13" s="6" t="s">
        <v>61</v>
      </c>
      <c r="I13" s="7" t="s">
        <v>60</v>
      </c>
      <c r="J13" s="6" t="s">
        <v>2</v>
      </c>
    </row>
    <row r="14" spans="2:10" x14ac:dyDescent="0.2">
      <c r="B14" s="24" t="s">
        <v>10</v>
      </c>
      <c r="C14" s="8" t="s">
        <v>4</v>
      </c>
      <c r="D14" s="9"/>
      <c r="E14" s="9"/>
      <c r="F14" s="10"/>
      <c r="G14" s="11" t="s">
        <v>4</v>
      </c>
      <c r="H14" s="9"/>
      <c r="I14" s="9"/>
      <c r="J14" s="10"/>
    </row>
    <row r="15" spans="2:10" x14ac:dyDescent="0.2">
      <c r="B15" s="27"/>
      <c r="C15" s="12" t="s">
        <v>11</v>
      </c>
      <c r="D15" s="13"/>
      <c r="E15" s="13"/>
      <c r="F15" s="10"/>
      <c r="G15" s="14" t="s">
        <v>12</v>
      </c>
      <c r="H15" s="13"/>
      <c r="I15" s="13"/>
      <c r="J15" s="10"/>
    </row>
    <row r="16" spans="2:10" x14ac:dyDescent="0.2">
      <c r="B16" s="27"/>
      <c r="C16" s="8" t="s">
        <v>13</v>
      </c>
      <c r="D16" s="15"/>
      <c r="E16" s="15"/>
      <c r="F16" s="10"/>
      <c r="G16" s="11" t="s">
        <v>13</v>
      </c>
      <c r="H16" s="15"/>
      <c r="I16" s="15"/>
      <c r="J16" s="10"/>
    </row>
    <row r="17" spans="2:10" x14ac:dyDescent="0.2">
      <c r="B17" s="23"/>
      <c r="C17" s="25"/>
      <c r="D17" s="25"/>
      <c r="E17" s="25"/>
      <c r="F17" s="25"/>
      <c r="G17" s="25"/>
      <c r="H17" s="25"/>
      <c r="I17" s="25"/>
      <c r="J17" s="26"/>
    </row>
    <row r="18" spans="2:10" x14ac:dyDescent="0.2">
      <c r="B18" s="23"/>
      <c r="C18" s="5" t="s">
        <v>25</v>
      </c>
      <c r="D18" s="31">
        <v>42826</v>
      </c>
      <c r="E18" s="31">
        <v>43191</v>
      </c>
      <c r="F18" s="6" t="s">
        <v>2</v>
      </c>
      <c r="G18" s="6" t="s">
        <v>1</v>
      </c>
      <c r="H18" s="6" t="s">
        <v>61</v>
      </c>
      <c r="I18" s="7" t="s">
        <v>60</v>
      </c>
      <c r="J18" s="6" t="s">
        <v>2</v>
      </c>
    </row>
    <row r="19" spans="2:10" x14ac:dyDescent="0.2">
      <c r="B19" s="24" t="s">
        <v>14</v>
      </c>
      <c r="C19" s="12" t="s">
        <v>15</v>
      </c>
      <c r="D19" s="9"/>
      <c r="E19" s="9"/>
      <c r="F19" s="10"/>
      <c r="G19" s="14" t="s">
        <v>15</v>
      </c>
      <c r="H19" s="9"/>
      <c r="I19" s="9"/>
      <c r="J19" s="10"/>
    </row>
    <row r="20" spans="2:10" x14ac:dyDescent="0.2">
      <c r="B20" s="27"/>
      <c r="C20" s="12" t="s">
        <v>16</v>
      </c>
      <c r="D20" s="9"/>
      <c r="E20" s="9"/>
      <c r="F20" s="10"/>
      <c r="G20" s="14" t="s">
        <v>17</v>
      </c>
      <c r="H20" s="9"/>
      <c r="I20" s="9"/>
      <c r="J20" s="10"/>
    </row>
    <row r="21" spans="2:10" x14ac:dyDescent="0.2">
      <c r="B21" s="27"/>
      <c r="C21" s="12" t="s">
        <v>18</v>
      </c>
      <c r="D21" s="9"/>
      <c r="E21" s="9"/>
      <c r="F21" s="10"/>
      <c r="G21" s="14" t="s">
        <v>16</v>
      </c>
      <c r="H21" s="9"/>
      <c r="I21" s="9"/>
      <c r="J21" s="10"/>
    </row>
    <row r="22" spans="2:10" x14ac:dyDescent="0.2">
      <c r="B22" s="27"/>
      <c r="C22" s="12" t="s">
        <v>19</v>
      </c>
      <c r="D22" s="9"/>
      <c r="E22" s="9"/>
      <c r="F22" s="10"/>
      <c r="G22" s="14" t="s">
        <v>18</v>
      </c>
      <c r="H22" s="9"/>
      <c r="I22" s="9"/>
      <c r="J22" s="10"/>
    </row>
    <row r="23" spans="2:10" x14ac:dyDescent="0.2">
      <c r="B23" s="27"/>
      <c r="C23" s="12" t="s">
        <v>20</v>
      </c>
      <c r="D23" s="9"/>
      <c r="E23" s="9"/>
      <c r="F23" s="10"/>
      <c r="G23" s="14" t="s">
        <v>19</v>
      </c>
      <c r="H23" s="9"/>
      <c r="I23" s="9"/>
      <c r="J23" s="10"/>
    </row>
    <row r="24" spans="2:10" x14ac:dyDescent="0.2">
      <c r="B24" s="27"/>
      <c r="C24" s="12" t="s">
        <v>21</v>
      </c>
      <c r="D24" s="9"/>
      <c r="E24" s="9"/>
      <c r="F24" s="10"/>
      <c r="G24" s="14" t="s">
        <v>20</v>
      </c>
      <c r="H24" s="9"/>
      <c r="I24" s="9"/>
      <c r="J24" s="10"/>
    </row>
    <row r="25" spans="2:10" x14ac:dyDescent="0.2">
      <c r="B25" s="27"/>
      <c r="C25" s="12" t="s">
        <v>22</v>
      </c>
      <c r="D25" s="9"/>
      <c r="E25" s="9"/>
      <c r="F25" s="10"/>
      <c r="G25" s="14" t="s">
        <v>21</v>
      </c>
      <c r="H25" s="9"/>
      <c r="I25" s="9"/>
      <c r="J25" s="10"/>
    </row>
    <row r="26" spans="2:10" x14ac:dyDescent="0.2">
      <c r="B26" s="23"/>
      <c r="C26" s="12" t="s">
        <v>23</v>
      </c>
      <c r="D26" s="9"/>
      <c r="E26" s="9"/>
      <c r="F26" s="10"/>
      <c r="G26" s="14" t="s">
        <v>23</v>
      </c>
      <c r="H26" s="9"/>
      <c r="I26" s="9"/>
      <c r="J26" s="10"/>
    </row>
    <row r="27" spans="2:10" x14ac:dyDescent="0.2">
      <c r="B27" s="28"/>
      <c r="C27" s="16" t="s">
        <v>24</v>
      </c>
      <c r="D27" s="17"/>
      <c r="E27" s="17"/>
      <c r="F27" s="18"/>
      <c r="G27" s="19" t="s">
        <v>24</v>
      </c>
      <c r="H27" s="17"/>
      <c r="I27" s="17"/>
      <c r="J27" s="18"/>
    </row>
    <row r="28" spans="2:10" ht="12.75" thickBot="1" x14ac:dyDescent="0.25">
      <c r="B28" s="1"/>
      <c r="C28" s="1"/>
      <c r="D28" s="1"/>
      <c r="E28" s="1"/>
      <c r="F28" s="1"/>
      <c r="G28" s="1"/>
      <c r="H28" s="1"/>
    </row>
    <row r="29" spans="2:10" x14ac:dyDescent="0.2">
      <c r="B29" s="95" t="s">
        <v>26</v>
      </c>
      <c r="C29" s="96" t="s">
        <v>27</v>
      </c>
      <c r="D29" s="1"/>
      <c r="E29" s="1"/>
      <c r="F29" s="1"/>
      <c r="G29" s="1"/>
      <c r="H29" s="1"/>
    </row>
    <row r="30" spans="2:10" x14ac:dyDescent="0.2">
      <c r="B30" s="97" t="s">
        <v>44</v>
      </c>
      <c r="C30" s="98"/>
      <c r="D30" s="1"/>
      <c r="E30" s="1"/>
      <c r="F30" s="1"/>
      <c r="G30" s="1"/>
      <c r="H30" s="1"/>
    </row>
    <row r="31" spans="2:10" x14ac:dyDescent="0.2">
      <c r="B31" s="97" t="s">
        <v>45</v>
      </c>
      <c r="C31" s="98"/>
      <c r="D31" s="1"/>
      <c r="E31" s="1"/>
      <c r="F31" s="1"/>
      <c r="G31" s="1"/>
      <c r="H31" s="1"/>
    </row>
    <row r="32" spans="2:10" x14ac:dyDescent="0.2">
      <c r="B32" s="97" t="s">
        <v>46</v>
      </c>
      <c r="C32" s="98"/>
      <c r="D32" s="1"/>
      <c r="E32" s="1"/>
      <c r="F32" s="1"/>
      <c r="G32" s="1"/>
      <c r="H32" s="1"/>
    </row>
    <row r="33" spans="1:9" x14ac:dyDescent="0.2">
      <c r="B33" s="97" t="s">
        <v>43</v>
      </c>
      <c r="C33" s="98"/>
      <c r="D33" s="1"/>
      <c r="E33" s="1"/>
      <c r="F33" s="1"/>
      <c r="G33" s="1"/>
      <c r="H33" s="1"/>
    </row>
    <row r="34" spans="1:9" x14ac:dyDescent="0.2">
      <c r="B34" s="97" t="s">
        <v>47</v>
      </c>
      <c r="C34" s="98"/>
      <c r="D34" s="1"/>
      <c r="E34" s="1"/>
      <c r="F34" s="1"/>
      <c r="G34" s="1"/>
      <c r="H34" s="1"/>
    </row>
    <row r="35" spans="1:9" x14ac:dyDescent="0.2">
      <c r="B35" s="97" t="s">
        <v>48</v>
      </c>
      <c r="C35" s="98"/>
      <c r="D35" s="1"/>
      <c r="E35" s="1"/>
      <c r="F35" s="1"/>
      <c r="G35" s="1"/>
      <c r="H35" s="1"/>
    </row>
    <row r="36" spans="1:9" x14ac:dyDescent="0.2">
      <c r="B36" s="97" t="s">
        <v>49</v>
      </c>
      <c r="C36" s="98"/>
      <c r="D36" s="1"/>
      <c r="E36" s="1"/>
      <c r="F36" s="1"/>
      <c r="G36" s="1"/>
      <c r="H36" s="1"/>
    </row>
    <row r="37" spans="1:9" x14ac:dyDescent="0.2">
      <c r="B37" s="97" t="s">
        <v>50</v>
      </c>
      <c r="C37" s="98"/>
      <c r="D37" s="1"/>
      <c r="E37" s="1"/>
      <c r="F37" s="1"/>
      <c r="G37" s="1"/>
      <c r="H37" s="1"/>
    </row>
    <row r="38" spans="1:9" x14ac:dyDescent="0.2">
      <c r="B38" s="97" t="s">
        <v>51</v>
      </c>
      <c r="C38" s="98"/>
      <c r="D38" s="1"/>
      <c r="E38" s="1"/>
      <c r="F38" s="1"/>
      <c r="G38" s="1"/>
      <c r="H38" s="1"/>
    </row>
    <row r="39" spans="1:9" x14ac:dyDescent="0.2">
      <c r="B39" s="97" t="s">
        <v>52</v>
      </c>
      <c r="C39" s="98"/>
      <c r="D39" s="1"/>
      <c r="E39" s="1"/>
      <c r="F39" s="1"/>
      <c r="G39" s="1"/>
      <c r="H39" s="1"/>
    </row>
    <row r="40" spans="1:9" x14ac:dyDescent="0.2">
      <c r="B40" s="97" t="s">
        <v>53</v>
      </c>
      <c r="C40" s="98"/>
      <c r="D40" s="1"/>
      <c r="E40" s="1"/>
      <c r="F40" s="1"/>
      <c r="G40" s="1"/>
      <c r="H40" s="1"/>
    </row>
    <row r="41" spans="1:9" x14ac:dyDescent="0.2">
      <c r="B41" s="97" t="s">
        <v>54</v>
      </c>
      <c r="C41" s="98"/>
      <c r="D41" s="1"/>
      <c r="E41" s="1"/>
      <c r="F41" s="1"/>
      <c r="G41" s="1"/>
      <c r="H41" s="1"/>
    </row>
    <row r="42" spans="1:9" ht="12.75" thickBot="1" x14ac:dyDescent="0.25">
      <c r="B42" s="99" t="s">
        <v>55</v>
      </c>
      <c r="C42" s="100"/>
      <c r="D42" s="1"/>
      <c r="E42" s="1"/>
      <c r="F42" s="1"/>
      <c r="G42" s="1"/>
      <c r="H42" s="1"/>
    </row>
    <row r="43" spans="1:9" ht="12.75" thickBot="1" x14ac:dyDescent="0.25">
      <c r="B43" s="1"/>
      <c r="C43" s="1"/>
      <c r="D43" s="1"/>
      <c r="E43" s="1"/>
      <c r="F43" s="1"/>
      <c r="G43" s="1"/>
      <c r="H43" s="1"/>
    </row>
    <row r="44" spans="1:9" x14ac:dyDescent="0.2">
      <c r="B44" s="119">
        <v>42826</v>
      </c>
      <c r="C44" s="120"/>
      <c r="D44" s="120"/>
      <c r="E44" s="121"/>
      <c r="F44" s="122" t="s">
        <v>62</v>
      </c>
      <c r="G44" s="122"/>
      <c r="H44" s="122"/>
      <c r="I44" s="122"/>
    </row>
    <row r="45" spans="1:9" x14ac:dyDescent="0.2">
      <c r="B45" s="59" t="s">
        <v>29</v>
      </c>
      <c r="C45" s="5" t="s">
        <v>28</v>
      </c>
      <c r="D45" s="29" t="s">
        <v>5</v>
      </c>
      <c r="E45" s="29" t="s">
        <v>6</v>
      </c>
      <c r="F45" s="32" t="s">
        <v>29</v>
      </c>
      <c r="G45" s="5" t="s">
        <v>28</v>
      </c>
      <c r="H45" s="29" t="s">
        <v>5</v>
      </c>
      <c r="I45" s="60" t="s">
        <v>6</v>
      </c>
    </row>
    <row r="46" spans="1:9" x14ac:dyDescent="0.2">
      <c r="B46" s="61"/>
      <c r="C46" s="33"/>
      <c r="D46" s="34"/>
      <c r="E46" s="35"/>
      <c r="F46" s="12"/>
      <c r="G46" s="33"/>
      <c r="H46" s="36"/>
      <c r="I46" s="62"/>
    </row>
    <row r="47" spans="1:9" x14ac:dyDescent="0.2">
      <c r="B47" s="61"/>
      <c r="C47" s="33"/>
      <c r="D47" s="34"/>
      <c r="E47" s="35"/>
      <c r="F47" s="12"/>
      <c r="G47" s="33"/>
      <c r="H47" s="36"/>
      <c r="I47" s="62"/>
    </row>
    <row r="48" spans="1:9" x14ac:dyDescent="0.2">
      <c r="A48" s="2"/>
      <c r="B48" s="61"/>
      <c r="C48" s="33"/>
      <c r="D48" s="34"/>
      <c r="E48" s="35"/>
      <c r="F48" s="12"/>
      <c r="G48" s="33"/>
      <c r="H48" s="36"/>
      <c r="I48" s="62"/>
    </row>
    <row r="49" spans="2:9" ht="12.75" thickBot="1" x14ac:dyDescent="0.25">
      <c r="B49" s="63"/>
      <c r="C49" s="64"/>
      <c r="D49" s="65"/>
      <c r="E49" s="66"/>
      <c r="F49" s="67"/>
      <c r="G49" s="64"/>
      <c r="H49" s="68"/>
      <c r="I49" s="69"/>
    </row>
    <row r="50" spans="2:9" ht="12.75" thickBot="1" x14ac:dyDescent="0.25">
      <c r="B50" s="1"/>
      <c r="C50" s="1"/>
      <c r="D50" s="1"/>
      <c r="E50" s="1"/>
      <c r="F50" s="2"/>
      <c r="G50" s="3"/>
      <c r="H50" s="56"/>
      <c r="I50" s="57"/>
    </row>
    <row r="51" spans="2:9" x14ac:dyDescent="0.2">
      <c r="B51" s="119">
        <v>42826</v>
      </c>
      <c r="C51" s="120"/>
      <c r="D51" s="120"/>
      <c r="E51" s="121"/>
      <c r="F51" s="122" t="s">
        <v>62</v>
      </c>
      <c r="G51" s="122"/>
      <c r="H51" s="122"/>
      <c r="I51" s="122"/>
    </row>
    <row r="52" spans="2:9" x14ac:dyDescent="0.2">
      <c r="B52" s="59" t="s">
        <v>30</v>
      </c>
      <c r="C52" s="5" t="s">
        <v>28</v>
      </c>
      <c r="D52" s="29" t="s">
        <v>5</v>
      </c>
      <c r="E52" s="29" t="s">
        <v>6</v>
      </c>
      <c r="F52" s="32" t="s">
        <v>30</v>
      </c>
      <c r="G52" s="5" t="s">
        <v>28</v>
      </c>
      <c r="H52" s="29" t="s">
        <v>5</v>
      </c>
      <c r="I52" s="60" t="s">
        <v>6</v>
      </c>
    </row>
    <row r="53" spans="2:9" x14ac:dyDescent="0.2">
      <c r="B53" s="61"/>
      <c r="C53" s="33"/>
      <c r="D53" s="38"/>
      <c r="E53" s="39"/>
      <c r="F53" s="12"/>
      <c r="G53" s="33"/>
      <c r="H53" s="36"/>
      <c r="I53" s="62"/>
    </row>
    <row r="54" spans="2:9" x14ac:dyDescent="0.2">
      <c r="B54" s="61"/>
      <c r="C54" s="33"/>
      <c r="D54" s="38"/>
      <c r="E54" s="39"/>
      <c r="F54" s="12"/>
      <c r="G54" s="33"/>
      <c r="H54" s="36"/>
      <c r="I54" s="62"/>
    </row>
    <row r="55" spans="2:9" x14ac:dyDescent="0.2">
      <c r="B55" s="61"/>
      <c r="C55" s="33"/>
      <c r="D55" s="38"/>
      <c r="E55" s="39"/>
      <c r="F55" s="12"/>
      <c r="G55" s="33"/>
      <c r="H55" s="36"/>
      <c r="I55" s="62"/>
    </row>
    <row r="56" spans="2:9" x14ac:dyDescent="0.2">
      <c r="B56" s="61"/>
      <c r="C56" s="33"/>
      <c r="D56" s="38"/>
      <c r="E56" s="39"/>
      <c r="F56" s="12"/>
      <c r="G56" s="33"/>
      <c r="H56" s="36"/>
      <c r="I56" s="62"/>
    </row>
    <row r="57" spans="2:9" ht="12.75" thickBot="1" x14ac:dyDescent="0.25">
      <c r="B57" s="63"/>
      <c r="C57" s="64"/>
      <c r="D57" s="70"/>
      <c r="E57" s="71"/>
      <c r="F57" s="67"/>
      <c r="G57" s="64"/>
      <c r="H57" s="68"/>
      <c r="I57" s="69"/>
    </row>
    <row r="58" spans="2:9" ht="12.75" thickBot="1" x14ac:dyDescent="0.25">
      <c r="B58" s="1"/>
      <c r="C58" s="1"/>
      <c r="D58" s="1"/>
      <c r="E58" s="1"/>
      <c r="F58" s="2"/>
      <c r="G58" s="3"/>
      <c r="H58" s="56"/>
      <c r="I58" s="94"/>
    </row>
    <row r="59" spans="2:9" x14ac:dyDescent="0.2">
      <c r="B59" s="119">
        <v>42826</v>
      </c>
      <c r="C59" s="120"/>
      <c r="D59" s="120"/>
      <c r="E59" s="121"/>
      <c r="F59" s="129">
        <v>43191</v>
      </c>
      <c r="G59" s="130"/>
      <c r="H59" s="130"/>
      <c r="I59" s="131"/>
    </row>
    <row r="60" spans="2:9" x14ac:dyDescent="0.2">
      <c r="B60" s="72" t="s">
        <v>34</v>
      </c>
      <c r="C60" s="5" t="s">
        <v>4</v>
      </c>
      <c r="D60" s="29" t="s">
        <v>31</v>
      </c>
      <c r="E60" s="29" t="s">
        <v>9</v>
      </c>
      <c r="F60" s="7" t="s">
        <v>34</v>
      </c>
      <c r="G60" s="5" t="s">
        <v>4</v>
      </c>
      <c r="H60" s="29" t="s">
        <v>31</v>
      </c>
      <c r="I60" s="60" t="s">
        <v>9</v>
      </c>
    </row>
    <row r="61" spans="2:9" x14ac:dyDescent="0.2">
      <c r="B61" s="61"/>
      <c r="C61" s="33"/>
      <c r="D61" s="40"/>
      <c r="E61" s="37">
        <f>IFERROR(C61/D61,0)</f>
        <v>0</v>
      </c>
      <c r="F61" s="47"/>
      <c r="G61" s="33"/>
      <c r="H61" s="40"/>
      <c r="I61" s="73">
        <f>IFERROR(G61/H61,0)</f>
        <v>0</v>
      </c>
    </row>
    <row r="62" spans="2:9" x14ac:dyDescent="0.2">
      <c r="B62" s="61"/>
      <c r="C62" s="33"/>
      <c r="D62" s="40"/>
      <c r="E62" s="37">
        <f t="shared" ref="E62:E70" si="0">IFERROR(C62/D62,0)</f>
        <v>0</v>
      </c>
      <c r="F62" s="47"/>
      <c r="G62" s="33"/>
      <c r="H62" s="40"/>
      <c r="I62" s="73">
        <f t="shared" ref="I62:I70" si="1">IFERROR(G62/H62,0)</f>
        <v>0</v>
      </c>
    </row>
    <row r="63" spans="2:9" x14ac:dyDescent="0.2">
      <c r="B63" s="61"/>
      <c r="C63" s="33"/>
      <c r="D63" s="40"/>
      <c r="E63" s="37">
        <f t="shared" si="0"/>
        <v>0</v>
      </c>
      <c r="F63" s="47"/>
      <c r="G63" s="33"/>
      <c r="H63" s="40"/>
      <c r="I63" s="73">
        <f t="shared" si="1"/>
        <v>0</v>
      </c>
    </row>
    <row r="64" spans="2:9" x14ac:dyDescent="0.2">
      <c r="B64" s="61"/>
      <c r="C64" s="33"/>
      <c r="D64" s="40"/>
      <c r="E64" s="37">
        <f t="shared" si="0"/>
        <v>0</v>
      </c>
      <c r="F64" s="47"/>
      <c r="G64" s="33"/>
      <c r="H64" s="40"/>
      <c r="I64" s="73">
        <f t="shared" si="1"/>
        <v>0</v>
      </c>
    </row>
    <row r="65" spans="2:9" x14ac:dyDescent="0.2">
      <c r="B65" s="61"/>
      <c r="C65" s="33"/>
      <c r="D65" s="40"/>
      <c r="E65" s="37">
        <f t="shared" si="0"/>
        <v>0</v>
      </c>
      <c r="F65" s="47"/>
      <c r="G65" s="33"/>
      <c r="H65" s="40"/>
      <c r="I65" s="73">
        <f t="shared" si="1"/>
        <v>0</v>
      </c>
    </row>
    <row r="66" spans="2:9" x14ac:dyDescent="0.2">
      <c r="B66" s="61"/>
      <c r="C66" s="33"/>
      <c r="D66" s="40"/>
      <c r="E66" s="37">
        <f t="shared" si="0"/>
        <v>0</v>
      </c>
      <c r="F66" s="47"/>
      <c r="G66" s="33"/>
      <c r="H66" s="40"/>
      <c r="I66" s="73">
        <f t="shared" si="1"/>
        <v>0</v>
      </c>
    </row>
    <row r="67" spans="2:9" x14ac:dyDescent="0.2">
      <c r="B67" s="61"/>
      <c r="C67" s="33"/>
      <c r="D67" s="40"/>
      <c r="E67" s="37">
        <f t="shared" si="0"/>
        <v>0</v>
      </c>
      <c r="F67" s="47"/>
      <c r="G67" s="33"/>
      <c r="H67" s="40"/>
      <c r="I67" s="73">
        <f t="shared" si="1"/>
        <v>0</v>
      </c>
    </row>
    <row r="68" spans="2:9" x14ac:dyDescent="0.2">
      <c r="B68" s="61"/>
      <c r="C68" s="33"/>
      <c r="D68" s="40"/>
      <c r="E68" s="37">
        <f t="shared" si="0"/>
        <v>0</v>
      </c>
      <c r="F68" s="47"/>
      <c r="G68" s="33"/>
      <c r="H68" s="40"/>
      <c r="I68" s="73">
        <f t="shared" si="1"/>
        <v>0</v>
      </c>
    </row>
    <row r="69" spans="2:9" x14ac:dyDescent="0.2">
      <c r="B69" s="61"/>
      <c r="C69" s="33"/>
      <c r="D69" s="40"/>
      <c r="E69" s="37">
        <f t="shared" si="0"/>
        <v>0</v>
      </c>
      <c r="F69" s="58"/>
      <c r="G69" s="33"/>
      <c r="H69" s="40"/>
      <c r="I69" s="73">
        <f t="shared" si="1"/>
        <v>0</v>
      </c>
    </row>
    <row r="70" spans="2:9" x14ac:dyDescent="0.2">
      <c r="B70" s="61"/>
      <c r="C70" s="33"/>
      <c r="D70" s="40"/>
      <c r="E70" s="37">
        <f t="shared" si="0"/>
        <v>0</v>
      </c>
      <c r="F70" s="47"/>
      <c r="G70" s="33"/>
      <c r="H70" s="40"/>
      <c r="I70" s="73">
        <f t="shared" si="1"/>
        <v>0</v>
      </c>
    </row>
    <row r="71" spans="2:9" x14ac:dyDescent="0.2">
      <c r="B71" s="74" t="s">
        <v>32</v>
      </c>
      <c r="C71" s="43"/>
      <c r="D71" s="44"/>
      <c r="E71" s="45"/>
      <c r="F71" s="42" t="s">
        <v>32</v>
      </c>
      <c r="G71" s="46"/>
      <c r="H71" s="44"/>
      <c r="I71" s="75"/>
    </row>
    <row r="72" spans="2:9" ht="12.75" thickBot="1" x14ac:dyDescent="0.25">
      <c r="B72" s="76" t="s">
        <v>33</v>
      </c>
      <c r="C72" s="77"/>
      <c r="D72" s="78"/>
      <c r="E72" s="93"/>
      <c r="F72" s="79" t="s">
        <v>33</v>
      </c>
      <c r="G72" s="77"/>
      <c r="H72" s="78"/>
      <c r="I72" s="92"/>
    </row>
    <row r="73" spans="2:9" ht="12.75" thickBot="1" x14ac:dyDescent="0.25"/>
    <row r="74" spans="2:9" x14ac:dyDescent="0.2">
      <c r="B74" s="119">
        <v>42826</v>
      </c>
      <c r="C74" s="120"/>
      <c r="D74" s="120"/>
      <c r="E74" s="121"/>
      <c r="F74" s="129">
        <v>43191</v>
      </c>
      <c r="G74" s="130"/>
      <c r="H74" s="130"/>
      <c r="I74" s="131"/>
    </row>
    <row r="75" spans="2:9" x14ac:dyDescent="0.2">
      <c r="B75" s="80" t="s">
        <v>36</v>
      </c>
      <c r="C75" s="5" t="s">
        <v>4</v>
      </c>
      <c r="D75" s="5" t="s">
        <v>11</v>
      </c>
      <c r="E75" s="5" t="s">
        <v>35</v>
      </c>
      <c r="F75" s="5" t="s">
        <v>36</v>
      </c>
      <c r="G75" s="5" t="s">
        <v>4</v>
      </c>
      <c r="H75" s="5" t="s">
        <v>11</v>
      </c>
      <c r="I75" s="81" t="s">
        <v>35</v>
      </c>
    </row>
    <row r="76" spans="2:9" x14ac:dyDescent="0.2">
      <c r="B76" s="61"/>
      <c r="C76" s="33"/>
      <c r="D76" s="40"/>
      <c r="E76" s="41"/>
      <c r="F76" s="12"/>
      <c r="G76" s="52"/>
      <c r="H76" s="40"/>
      <c r="I76" s="62"/>
    </row>
    <row r="77" spans="2:9" x14ac:dyDescent="0.2">
      <c r="B77" s="61"/>
      <c r="C77" s="33"/>
      <c r="D77" s="40"/>
      <c r="E77" s="41"/>
      <c r="F77" s="12"/>
      <c r="G77" s="52"/>
      <c r="H77" s="40"/>
      <c r="I77" s="62"/>
    </row>
    <row r="78" spans="2:9" x14ac:dyDescent="0.2">
      <c r="B78" s="61"/>
      <c r="C78" s="33"/>
      <c r="D78" s="40"/>
      <c r="E78" s="41"/>
      <c r="F78" s="12"/>
      <c r="G78" s="52"/>
      <c r="H78" s="40"/>
      <c r="I78" s="62"/>
    </row>
    <row r="79" spans="2:9" x14ac:dyDescent="0.2">
      <c r="B79" s="61"/>
      <c r="C79" s="33"/>
      <c r="D79" s="40"/>
      <c r="E79" s="41"/>
      <c r="F79" s="12"/>
      <c r="G79" s="52"/>
      <c r="H79" s="40"/>
      <c r="I79" s="62"/>
    </row>
    <row r="80" spans="2:9" ht="15" x14ac:dyDescent="0.25">
      <c r="B80" s="61" t="s">
        <v>37</v>
      </c>
      <c r="C80" s="33"/>
      <c r="D80" s="40"/>
      <c r="E80" s="41"/>
      <c r="F80" s="12" t="s">
        <v>37</v>
      </c>
      <c r="G80" s="52"/>
      <c r="H80" s="40"/>
      <c r="I80" s="82"/>
    </row>
    <row r="81" spans="2:9" ht="15.75" thickBot="1" x14ac:dyDescent="0.3">
      <c r="B81" s="83" t="s">
        <v>24</v>
      </c>
      <c r="C81" s="84"/>
      <c r="D81" s="84"/>
      <c r="E81" s="77"/>
      <c r="F81" s="85" t="s">
        <v>24</v>
      </c>
      <c r="G81" s="86"/>
      <c r="H81" s="86"/>
      <c r="I81" s="87"/>
    </row>
    <row r="82" spans="2:9" ht="15.75" thickBot="1" x14ac:dyDescent="0.3">
      <c r="F82" s="53"/>
      <c r="G82" s="54"/>
      <c r="H82" s="54"/>
      <c r="I82" s="55"/>
    </row>
    <row r="83" spans="2:9" x14ac:dyDescent="0.2">
      <c r="B83" s="119">
        <v>42826</v>
      </c>
      <c r="C83" s="120"/>
      <c r="D83" s="120"/>
      <c r="E83" s="121"/>
      <c r="F83" s="122" t="s">
        <v>62</v>
      </c>
      <c r="G83" s="122"/>
      <c r="H83" s="122"/>
      <c r="I83" s="122"/>
    </row>
    <row r="84" spans="2:9" x14ac:dyDescent="0.2">
      <c r="B84" s="88" t="s">
        <v>42</v>
      </c>
      <c r="C84" s="51" t="s">
        <v>4</v>
      </c>
      <c r="D84" s="49" t="s">
        <v>11</v>
      </c>
      <c r="E84" s="49" t="s">
        <v>13</v>
      </c>
      <c r="F84" s="48" t="s">
        <v>42</v>
      </c>
      <c r="G84" s="51" t="s">
        <v>4</v>
      </c>
      <c r="H84" s="49" t="s">
        <v>11</v>
      </c>
      <c r="I84" s="89" t="s">
        <v>13</v>
      </c>
    </row>
    <row r="85" spans="2:9" x14ac:dyDescent="0.2">
      <c r="B85" s="61" t="s">
        <v>38</v>
      </c>
      <c r="C85" s="33"/>
      <c r="D85" s="40"/>
      <c r="E85" s="41"/>
      <c r="F85" s="12" t="s">
        <v>38</v>
      </c>
      <c r="G85" s="33"/>
      <c r="H85" s="40"/>
      <c r="I85" s="73"/>
    </row>
    <row r="86" spans="2:9" x14ac:dyDescent="0.2">
      <c r="B86" s="61" t="s">
        <v>39</v>
      </c>
      <c r="C86" s="33"/>
      <c r="D86" s="40"/>
      <c r="E86" s="41"/>
      <c r="F86" s="12" t="s">
        <v>39</v>
      </c>
      <c r="G86" s="33"/>
      <c r="H86" s="40"/>
      <c r="I86" s="73"/>
    </row>
    <row r="87" spans="2:9" x14ac:dyDescent="0.2">
      <c r="B87" s="61" t="s">
        <v>40</v>
      </c>
      <c r="C87" s="33"/>
      <c r="D87" s="40"/>
      <c r="E87" s="41"/>
      <c r="F87" s="12" t="s">
        <v>40</v>
      </c>
      <c r="G87" s="33"/>
      <c r="H87" s="40"/>
      <c r="I87" s="73"/>
    </row>
    <row r="88" spans="2:9" ht="12.75" thickBot="1" x14ac:dyDescent="0.25">
      <c r="B88" s="90" t="s">
        <v>24</v>
      </c>
      <c r="C88" s="84"/>
      <c r="D88" s="91"/>
      <c r="E88" s="77"/>
      <c r="F88" s="85" t="s">
        <v>24</v>
      </c>
      <c r="G88" s="84"/>
      <c r="H88" s="91"/>
      <c r="I88" s="92"/>
    </row>
    <row r="89" spans="2:9" ht="12.75" thickBot="1" x14ac:dyDescent="0.25"/>
    <row r="90" spans="2:9" ht="18.75" x14ac:dyDescent="0.3">
      <c r="B90" s="126" t="s">
        <v>56</v>
      </c>
      <c r="C90" s="127"/>
      <c r="D90" s="127"/>
      <c r="E90" s="127"/>
      <c r="F90" s="127"/>
      <c r="G90" s="127"/>
      <c r="H90" s="127"/>
      <c r="I90" s="128"/>
    </row>
    <row r="91" spans="2:9" x14ac:dyDescent="0.2">
      <c r="B91" s="106"/>
      <c r="C91" s="107"/>
      <c r="D91" s="107"/>
      <c r="E91" s="107"/>
      <c r="F91" s="107"/>
      <c r="G91" s="107"/>
      <c r="H91" s="107"/>
      <c r="I91" s="108"/>
    </row>
    <row r="92" spans="2:9" x14ac:dyDescent="0.2">
      <c r="B92" s="106"/>
      <c r="C92" s="107"/>
      <c r="D92" s="107"/>
      <c r="E92" s="107"/>
      <c r="F92" s="107"/>
      <c r="G92" s="107"/>
      <c r="H92" s="107"/>
      <c r="I92" s="108"/>
    </row>
    <row r="93" spans="2:9" x14ac:dyDescent="0.2">
      <c r="B93" s="106"/>
      <c r="C93" s="107"/>
      <c r="D93" s="107"/>
      <c r="E93" s="107"/>
      <c r="F93" s="107"/>
      <c r="G93" s="107"/>
      <c r="H93" s="107"/>
      <c r="I93" s="108"/>
    </row>
    <row r="94" spans="2:9" x14ac:dyDescent="0.2">
      <c r="B94" s="106"/>
      <c r="C94" s="107"/>
      <c r="D94" s="107"/>
      <c r="E94" s="107"/>
      <c r="F94" s="107"/>
      <c r="G94" s="107"/>
      <c r="H94" s="107"/>
      <c r="I94" s="108"/>
    </row>
    <row r="95" spans="2:9" x14ac:dyDescent="0.2">
      <c r="B95" s="106"/>
      <c r="C95" s="107"/>
      <c r="D95" s="107"/>
      <c r="E95" s="107"/>
      <c r="F95" s="107"/>
      <c r="G95" s="107"/>
      <c r="H95" s="107"/>
      <c r="I95" s="108"/>
    </row>
    <row r="96" spans="2:9" x14ac:dyDescent="0.2">
      <c r="B96" s="106"/>
      <c r="C96" s="107"/>
      <c r="D96" s="107"/>
      <c r="E96" s="107"/>
      <c r="F96" s="107"/>
      <c r="G96" s="107"/>
      <c r="H96" s="107"/>
      <c r="I96" s="108"/>
    </row>
    <row r="97" spans="2:9" x14ac:dyDescent="0.2">
      <c r="B97" s="106"/>
      <c r="C97" s="107"/>
      <c r="D97" s="107"/>
      <c r="E97" s="107"/>
      <c r="F97" s="107"/>
      <c r="G97" s="107"/>
      <c r="H97" s="107"/>
      <c r="I97" s="108"/>
    </row>
    <row r="98" spans="2:9" x14ac:dyDescent="0.2">
      <c r="B98" s="106"/>
      <c r="C98" s="107"/>
      <c r="D98" s="107"/>
      <c r="E98" s="107"/>
      <c r="F98" s="107"/>
      <c r="G98" s="107"/>
      <c r="H98" s="107"/>
      <c r="I98" s="108"/>
    </row>
    <row r="99" spans="2:9" x14ac:dyDescent="0.2">
      <c r="B99" s="106"/>
      <c r="C99" s="107"/>
      <c r="D99" s="107"/>
      <c r="E99" s="107"/>
      <c r="F99" s="107"/>
      <c r="G99" s="107"/>
      <c r="H99" s="107"/>
      <c r="I99" s="108"/>
    </row>
    <row r="100" spans="2:9" x14ac:dyDescent="0.2">
      <c r="B100" s="106"/>
      <c r="C100" s="107"/>
      <c r="D100" s="107"/>
      <c r="E100" s="107"/>
      <c r="F100" s="107"/>
      <c r="G100" s="107"/>
      <c r="H100" s="107"/>
      <c r="I100" s="108"/>
    </row>
    <row r="101" spans="2:9" x14ac:dyDescent="0.2">
      <c r="B101" s="106"/>
      <c r="C101" s="107"/>
      <c r="D101" s="107"/>
      <c r="E101" s="107"/>
      <c r="F101" s="107"/>
      <c r="G101" s="107"/>
      <c r="H101" s="107"/>
      <c r="I101" s="108"/>
    </row>
    <row r="102" spans="2:9" x14ac:dyDescent="0.2">
      <c r="B102" s="106"/>
      <c r="C102" s="107"/>
      <c r="D102" s="107"/>
      <c r="E102" s="107"/>
      <c r="F102" s="107"/>
      <c r="G102" s="107"/>
      <c r="H102" s="107"/>
      <c r="I102" s="108"/>
    </row>
    <row r="103" spans="2:9" x14ac:dyDescent="0.2">
      <c r="B103" s="106"/>
      <c r="C103" s="107"/>
      <c r="D103" s="107"/>
      <c r="E103" s="107"/>
      <c r="F103" s="107"/>
      <c r="G103" s="107"/>
      <c r="H103" s="107"/>
      <c r="I103" s="108"/>
    </row>
    <row r="104" spans="2:9" x14ac:dyDescent="0.2">
      <c r="B104" s="106"/>
      <c r="C104" s="107"/>
      <c r="D104" s="107"/>
      <c r="E104" s="107"/>
      <c r="F104" s="107"/>
      <c r="G104" s="107"/>
      <c r="H104" s="107"/>
      <c r="I104" s="108"/>
    </row>
    <row r="105" spans="2:9" x14ac:dyDescent="0.2">
      <c r="B105" s="106"/>
      <c r="C105" s="107"/>
      <c r="D105" s="107"/>
      <c r="E105" s="107"/>
      <c r="F105" s="107"/>
      <c r="G105" s="107"/>
      <c r="H105" s="107"/>
      <c r="I105" s="108"/>
    </row>
    <row r="106" spans="2:9" x14ac:dyDescent="0.2">
      <c r="B106" s="106"/>
      <c r="C106" s="107"/>
      <c r="D106" s="107"/>
      <c r="E106" s="107"/>
      <c r="F106" s="107"/>
      <c r="G106" s="107"/>
      <c r="H106" s="107"/>
      <c r="I106" s="108"/>
    </row>
    <row r="107" spans="2:9" x14ac:dyDescent="0.2">
      <c r="B107" s="106"/>
      <c r="C107" s="107"/>
      <c r="D107" s="107"/>
      <c r="E107" s="107"/>
      <c r="F107" s="107"/>
      <c r="G107" s="107"/>
      <c r="H107" s="107"/>
      <c r="I107" s="108"/>
    </row>
    <row r="108" spans="2:9" ht="12.75" thickBot="1" x14ac:dyDescent="0.25">
      <c r="B108" s="109"/>
      <c r="C108" s="110"/>
      <c r="D108" s="110"/>
      <c r="E108" s="110"/>
      <c r="F108" s="110"/>
      <c r="G108" s="110"/>
      <c r="H108" s="110"/>
      <c r="I108" s="111"/>
    </row>
    <row r="130" spans="2:4" ht="12.75" thickBot="1" x14ac:dyDescent="0.25"/>
    <row r="131" spans="2:4" x14ac:dyDescent="0.2">
      <c r="B131" s="123" t="s">
        <v>57</v>
      </c>
      <c r="C131" s="124"/>
      <c r="D131" s="125"/>
    </row>
    <row r="132" spans="2:4" x14ac:dyDescent="0.2">
      <c r="B132" s="112" t="s">
        <v>41</v>
      </c>
      <c r="C132" s="113" t="s">
        <v>58</v>
      </c>
      <c r="D132" s="114" t="s">
        <v>59</v>
      </c>
    </row>
    <row r="133" spans="2:4" ht="15" x14ac:dyDescent="0.25">
      <c r="B133" s="101"/>
      <c r="C133" s="50"/>
      <c r="D133" s="102"/>
    </row>
    <row r="134" spans="2:4" ht="15" x14ac:dyDescent="0.25">
      <c r="B134" s="101"/>
      <c r="C134" s="50"/>
      <c r="D134" s="102"/>
    </row>
    <row r="135" spans="2:4" ht="15" x14ac:dyDescent="0.25">
      <c r="B135" s="101"/>
      <c r="C135" s="50"/>
      <c r="D135" s="102"/>
    </row>
    <row r="136" spans="2:4" ht="15" x14ac:dyDescent="0.25">
      <c r="B136" s="101"/>
      <c r="C136" s="50"/>
      <c r="D136" s="102"/>
    </row>
    <row r="137" spans="2:4" ht="15" x14ac:dyDescent="0.25">
      <c r="B137" s="101"/>
      <c r="C137" s="50"/>
      <c r="D137" s="102"/>
    </row>
    <row r="138" spans="2:4" ht="15" x14ac:dyDescent="0.25">
      <c r="B138" s="101"/>
      <c r="C138" s="50"/>
      <c r="D138" s="102"/>
    </row>
    <row r="139" spans="2:4" ht="15" x14ac:dyDescent="0.25">
      <c r="B139" s="101"/>
      <c r="C139" s="50"/>
      <c r="D139" s="102"/>
    </row>
    <row r="140" spans="2:4" ht="15" x14ac:dyDescent="0.25">
      <c r="B140" s="101"/>
      <c r="C140" s="50"/>
      <c r="D140" s="102"/>
    </row>
    <row r="141" spans="2:4" ht="15" x14ac:dyDescent="0.25">
      <c r="B141" s="101"/>
      <c r="C141" s="50"/>
      <c r="D141" s="102"/>
    </row>
    <row r="142" spans="2:4" ht="15.75" thickBot="1" x14ac:dyDescent="0.3">
      <c r="B142" s="103"/>
      <c r="C142" s="104"/>
      <c r="D142" s="105"/>
    </row>
  </sheetData>
  <mergeCells count="14">
    <mergeCell ref="B131:D131"/>
    <mergeCell ref="B90:I90"/>
    <mergeCell ref="B59:E59"/>
    <mergeCell ref="F59:I59"/>
    <mergeCell ref="B74:E74"/>
    <mergeCell ref="F74:I74"/>
    <mergeCell ref="B83:E83"/>
    <mergeCell ref="F83:I83"/>
    <mergeCell ref="B1:J1"/>
    <mergeCell ref="B2:J2"/>
    <mergeCell ref="B44:E44"/>
    <mergeCell ref="F44:I44"/>
    <mergeCell ref="B51:E51"/>
    <mergeCell ref="F51:I51"/>
  </mergeCells>
  <pageMargins left="0.25" right="0.25" top="0.75" bottom="0.75" header="0.3" footer="0.3"/>
  <pageSetup paperSize="9" scale="89" orientation="landscape" horizontalDpi="4294967293" verticalDpi="4294967293" r:id="rId1"/>
  <rowBreaks count="3" manualBreakCount="3">
    <brk id="42" max="16383" man="1"/>
    <brk id="88" max="16383" man="1"/>
    <brk id="1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Merrill Isherwood</dc:creator>
  <cp:lastModifiedBy>Tinto Seotloadi</cp:lastModifiedBy>
  <dcterms:created xsi:type="dcterms:W3CDTF">2014-03-22T07:03:45Z</dcterms:created>
  <dcterms:modified xsi:type="dcterms:W3CDTF">2018-02-27T14:08:12Z</dcterms:modified>
</cp:coreProperties>
</file>