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5360" windowHeight="7545" tabRatio="535"/>
  </bookViews>
  <sheets>
    <sheet name="Site List" sheetId="9" r:id="rId1"/>
  </sheets>
  <externalReferences>
    <externalReference r:id="rId2"/>
  </externalReferences>
  <definedNames>
    <definedName name="_xlnm._FilterDatabase" localSheetId="0" hidden="1">'Site List'!$D$6:$AG$41</definedName>
    <definedName name="Answers_to_Template4_Q">#REF!</definedName>
    <definedName name="Cost_Changes">#REF!</definedName>
    <definedName name="MmExcelLinker_788AD91F_78A4_4286_9925_E64510A6AF6D">Piv #REF!</definedName>
    <definedName name="Names_cells">#REF!</definedName>
    <definedName name="_xlnm.Print_Area" localSheetId="0">'Site List'!$C$1:$Z$135</definedName>
    <definedName name="_xlnm.Print_Titles" localSheetId="0">'Site List'!$C:$C</definedName>
    <definedName name="REGION">#REF!</definedName>
    <definedName name="TOTAL_E">[1]T1.1!#REF!</definedName>
    <definedName name="TOTAL_I">[1]T1.1!#REF!</definedName>
    <definedName name="TOTAL_M">[1]T1.1!#REF!</definedName>
    <definedName name="Years">#REF!</definedName>
    <definedName name="Z_83FCDBD1_2841_4327_9382_489F6E0BC604_.wvu.FilterData" localSheetId="0" hidden="1">'Site List'!$D$6:$Z$41</definedName>
    <definedName name="Z_83FCDBD1_2841_4327_9382_489F6E0BC604_.wvu.PrintArea" localSheetId="0" hidden="1">'Site List'!$D$5:$W$41</definedName>
  </definedNames>
  <calcPr calcId="145621" calcMode="manual"/>
  <customWorkbookViews>
    <customWorkbookView name="Altaw - Personal View" guid="{83FCDBD1-2841-4327-9382-489F6E0BC604}" mergeInterval="0" personalView="1" maximized="1" xWindow="1" yWindow="1" windowWidth="905" windowHeight="372" activeSheetId="9" showComments="commIndAndComment"/>
  </customWorkbookViews>
</workbook>
</file>

<file path=xl/calcChain.xml><?xml version="1.0" encoding="utf-8"?>
<calcChain xmlns="http://schemas.openxmlformats.org/spreadsheetml/2006/main">
  <c r="U135" i="9" l="1"/>
  <c r="S135" i="9"/>
  <c r="U134" i="9"/>
  <c r="S134" i="9"/>
  <c r="U132" i="9"/>
  <c r="S132" i="9"/>
  <c r="U128" i="9"/>
  <c r="S128" i="9"/>
  <c r="U126" i="9"/>
  <c r="S126" i="9"/>
  <c r="S124" i="9"/>
  <c r="U122" i="9"/>
  <c r="S122" i="9"/>
  <c r="U121" i="9"/>
  <c r="U120" i="9"/>
  <c r="S120" i="9"/>
  <c r="U119" i="9"/>
  <c r="S119" i="9"/>
  <c r="S118" i="9"/>
  <c r="U117" i="9"/>
  <c r="S117" i="9"/>
  <c r="U115" i="9"/>
  <c r="S115" i="9"/>
  <c r="U114" i="9"/>
  <c r="S114" i="9"/>
  <c r="U113" i="9" l="1"/>
  <c r="S113" i="9"/>
  <c r="U111" i="9"/>
  <c r="S109" i="9"/>
  <c r="U107" i="9"/>
  <c r="S107" i="9"/>
  <c r="U106" i="9"/>
  <c r="S106" i="9"/>
  <c r="U105" i="9"/>
  <c r="S105" i="9"/>
  <c r="U104" i="9"/>
  <c r="S104" i="9"/>
  <c r="U101" i="9"/>
  <c r="S101" i="9"/>
  <c r="U100" i="9"/>
  <c r="S100" i="9"/>
  <c r="U97" i="9"/>
  <c r="U92" i="9"/>
  <c r="S92" i="9"/>
  <c r="U91" i="9"/>
  <c r="U89" i="9" l="1"/>
  <c r="S89" i="9"/>
  <c r="U88" i="9"/>
  <c r="S88" i="9"/>
  <c r="U87" i="9"/>
  <c r="S87" i="9"/>
  <c r="U85" i="9"/>
  <c r="S85" i="9"/>
  <c r="U84" i="9"/>
  <c r="S84" i="9"/>
  <c r="S83" i="9"/>
  <c r="U82" i="9"/>
  <c r="S82" i="9"/>
  <c r="U80" i="9"/>
  <c r="S80" i="9"/>
  <c r="S79" i="9"/>
  <c r="U78" i="9"/>
  <c r="S78" i="9"/>
  <c r="U77" i="9"/>
  <c r="S77" i="9"/>
  <c r="S76" i="9"/>
  <c r="U75" i="9"/>
  <c r="S75" i="9"/>
  <c r="U74" i="9"/>
  <c r="S74" i="9"/>
  <c r="U72" i="9"/>
  <c r="S72" i="9"/>
  <c r="U70" i="9"/>
  <c r="S70" i="9"/>
  <c r="U69" i="9"/>
  <c r="U68" i="9"/>
  <c r="U67" i="9" l="1"/>
  <c r="S67" i="9"/>
  <c r="U66" i="9"/>
  <c r="S66" i="9"/>
  <c r="U65" i="9"/>
  <c r="S65" i="9"/>
  <c r="U64" i="9"/>
  <c r="S64" i="9"/>
  <c r="U62" i="9"/>
  <c r="S62" i="9"/>
  <c r="U61" i="9"/>
  <c r="U60" i="9"/>
  <c r="S60" i="9"/>
  <c r="U59" i="9"/>
  <c r="S59" i="9"/>
  <c r="U58" i="9"/>
  <c r="S58" i="9"/>
  <c r="U57" i="9"/>
  <c r="U56" i="9"/>
  <c r="S56" i="9"/>
  <c r="U55" i="9"/>
  <c r="S55" i="9"/>
  <c r="U53" i="9"/>
  <c r="S53" i="9"/>
  <c r="U52" i="9"/>
  <c r="S52" i="9"/>
  <c r="U51" i="9"/>
  <c r="S51" i="9"/>
  <c r="U50" i="9"/>
  <c r="S50" i="9"/>
  <c r="U49" i="9"/>
  <c r="S49" i="9"/>
  <c r="U48" i="9"/>
  <c r="S48" i="9"/>
  <c r="U47" i="9"/>
  <c r="S47" i="9"/>
  <c r="U46" i="9"/>
  <c r="S46" i="9"/>
  <c r="U45" i="9"/>
  <c r="S45" i="9"/>
  <c r="U44" i="9"/>
  <c r="S44" i="9"/>
  <c r="U43" i="9"/>
  <c r="S43" i="9"/>
  <c r="U42" i="9"/>
  <c r="S42" i="9"/>
  <c r="U36" i="9" l="1"/>
  <c r="S36" i="9"/>
  <c r="S7" i="9" l="1"/>
  <c r="U7" i="9"/>
  <c r="S8" i="9"/>
  <c r="U8" i="9"/>
  <c r="S9" i="9"/>
  <c r="U9" i="9"/>
  <c r="S10" i="9"/>
  <c r="U10" i="9"/>
  <c r="S11" i="9"/>
  <c r="U11" i="9"/>
  <c r="S12" i="9"/>
  <c r="U12" i="9"/>
  <c r="S13" i="9"/>
  <c r="U13" i="9"/>
  <c r="S14" i="9"/>
  <c r="U14" i="9"/>
  <c r="S16" i="9"/>
  <c r="U16" i="9"/>
  <c r="S18" i="9"/>
  <c r="U18" i="9"/>
  <c r="U19" i="9"/>
  <c r="U20" i="9"/>
  <c r="U21" i="9"/>
  <c r="S22" i="9"/>
  <c r="U22" i="9"/>
  <c r="S23" i="9"/>
  <c r="U23" i="9"/>
  <c r="S24" i="9"/>
  <c r="U24" i="9"/>
  <c r="S25" i="9"/>
  <c r="U25" i="9"/>
  <c r="S26" i="9"/>
  <c r="U26" i="9"/>
  <c r="U27" i="9"/>
  <c r="S29" i="9"/>
  <c r="U29" i="9"/>
  <c r="S30" i="9"/>
  <c r="S31" i="9"/>
  <c r="U31" i="9"/>
  <c r="S32" i="9"/>
  <c r="U32" i="9"/>
  <c r="S33" i="9"/>
  <c r="U33" i="9"/>
  <c r="S34" i="9"/>
  <c r="U34" i="9"/>
  <c r="S35" i="9"/>
  <c r="U35" i="9"/>
  <c r="S37" i="9"/>
  <c r="U37" i="9"/>
  <c r="S38" i="9"/>
  <c r="U38" i="9"/>
  <c r="S39" i="9"/>
  <c r="U39" i="9"/>
  <c r="S40" i="9"/>
  <c r="U40" i="9"/>
  <c r="S41" i="9"/>
  <c r="U41" i="9"/>
</calcChain>
</file>

<file path=xl/sharedStrings.xml><?xml version="1.0" encoding="utf-8"?>
<sst xmlns="http://schemas.openxmlformats.org/spreadsheetml/2006/main" count="1185" uniqueCount="303">
  <si>
    <t>Access Control</t>
  </si>
  <si>
    <t>Bronze</t>
  </si>
  <si>
    <t>Silver</t>
  </si>
  <si>
    <t>Gold</t>
  </si>
  <si>
    <t>Province</t>
  </si>
  <si>
    <t>Type</t>
  </si>
  <si>
    <t>Site Name</t>
  </si>
  <si>
    <t>Street address</t>
  </si>
  <si>
    <t>Revenue</t>
  </si>
  <si>
    <t>Airport</t>
  </si>
  <si>
    <t>Admin</t>
  </si>
  <si>
    <t>Customs</t>
  </si>
  <si>
    <t>Gauteng</t>
  </si>
  <si>
    <t>Aircon</t>
  </si>
  <si>
    <t>UPS</t>
  </si>
  <si>
    <t xml:space="preserve">Fire Control </t>
  </si>
  <si>
    <t>Generators</t>
  </si>
  <si>
    <t>Alberton</t>
  </si>
  <si>
    <t>Johannesburg</t>
  </si>
  <si>
    <t>49 New Quay Road   New Redruth</t>
  </si>
  <si>
    <t>Alberton Campus</t>
  </si>
  <si>
    <t>Stand portion 234 Elandsfontein   New Redruth Avenue</t>
  </si>
  <si>
    <t>Benoni</t>
  </si>
  <si>
    <t>65 Howard Avenue</t>
  </si>
  <si>
    <t>Boksburg</t>
  </si>
  <si>
    <t>Cnr. Leeupoort and Short Streets</t>
  </si>
  <si>
    <t>Edenvale</t>
  </si>
  <si>
    <t>86 van Riebeek Ave</t>
  </si>
  <si>
    <t>Joburg - Megawatt Park</t>
  </si>
  <si>
    <t>Maxwell Drive  Sunninghill</t>
  </si>
  <si>
    <t>Joburg - Rissik Street</t>
  </si>
  <si>
    <t>4 Rissik Street</t>
  </si>
  <si>
    <t>OR Thambo Int. Airport  Arrivals and Terminal Building  Kempton Park</t>
  </si>
  <si>
    <t>OR Thambo International - Mail Centre</t>
  </si>
  <si>
    <t>OR Thambo Int. Airport  Mail Centre  Kempton Park</t>
  </si>
  <si>
    <t>OR Thambo International - New Agents Building</t>
  </si>
  <si>
    <t>OR Thambo Int. Airport  New Agents Building  Kempton Park</t>
  </si>
  <si>
    <t>Krugersdorp</t>
  </si>
  <si>
    <t>40 Kobie Krige Street</t>
  </si>
  <si>
    <t>Lanseria</t>
  </si>
  <si>
    <t>Lanseria Airport Building</t>
  </si>
  <si>
    <t>Nigel</t>
  </si>
  <si>
    <t>Cnr Hendrik Verwoerd and 4th Avenue</t>
  </si>
  <si>
    <t>Pretoria</t>
  </si>
  <si>
    <t>Brooklyn Bridge - Hilton House</t>
  </si>
  <si>
    <t>Fehrsen Street 570,  Nieuw Muckleneuk</t>
  </si>
  <si>
    <t>Brooklyn Bridge - Linton House</t>
  </si>
  <si>
    <t>Doringkloof Contact Centre</t>
  </si>
  <si>
    <t>7 Protea Street  Doringkloof</t>
  </si>
  <si>
    <t>Khanyisa</t>
  </si>
  <si>
    <t>281 Middel Street  Nieuw Muckleneuk</t>
  </si>
  <si>
    <t>Landbank Building</t>
  </si>
  <si>
    <t>271 Veal Steet  Brooklyn</t>
  </si>
  <si>
    <t>Lehae la SARS</t>
  </si>
  <si>
    <t>299 Bronkhorst Street  Nieuw Muckleneuk</t>
  </si>
  <si>
    <t>Pavillion</t>
  </si>
  <si>
    <t>266 Bronkhorst Street  Nieuw Muckleneuk</t>
  </si>
  <si>
    <t>Pretoria - Ashlea Gardens</t>
  </si>
  <si>
    <t>31 Lebombo Road</t>
  </si>
  <si>
    <t>Pretoria - Customs House</t>
  </si>
  <si>
    <t>136 Schoeman Street</t>
  </si>
  <si>
    <t>Pretoria - Riverwalk Office Park</t>
  </si>
  <si>
    <t>Block A  41 Matroosberg Road  Ashley Gardens X6</t>
  </si>
  <si>
    <t>Wang Tai</t>
  </si>
  <si>
    <t>281 Middle Street,   Nieuw Muckleneuk,   Brooklyn</t>
  </si>
  <si>
    <t>Waterkloof Airforce Base</t>
  </si>
  <si>
    <t>380 Raasblaar Avenue</t>
  </si>
  <si>
    <t>Randburg</t>
  </si>
  <si>
    <t>25 Hill Street</t>
  </si>
  <si>
    <t>Randfontein</t>
  </si>
  <si>
    <t>39 Stubbs Street</t>
  </si>
  <si>
    <t>Roodepoort</t>
  </si>
  <si>
    <t>Horison View Shopping Centre</t>
  </si>
  <si>
    <t>Ekhaya Centre  2223 Ncube Drive, Dube Village</t>
  </si>
  <si>
    <t>Standerton</t>
  </si>
  <si>
    <t>29 Church Street   Cnr. Church and Princess Streets</t>
  </si>
  <si>
    <t>Vereeniging</t>
  </si>
  <si>
    <t>19 Merriman Avenue  Cnr. Joubert and Merriman Avenue</t>
  </si>
  <si>
    <t>AC Down-blower</t>
  </si>
  <si>
    <t>AC Chiller</t>
  </si>
  <si>
    <t>AC Chiller Pump</t>
  </si>
  <si>
    <t>Maint Type</t>
  </si>
  <si>
    <t>Support Lvl</t>
  </si>
  <si>
    <t>Coverage</t>
  </si>
  <si>
    <t>Enh</t>
  </si>
  <si>
    <t>OR Thambo International - Arrivals</t>
  </si>
  <si>
    <t>Ess</t>
  </si>
  <si>
    <t xml:space="preserve">UPS </t>
  </si>
  <si>
    <t>Access Biometric  or Card</t>
  </si>
  <si>
    <t>Fire Extinguishers</t>
  </si>
  <si>
    <t>Electrical Distribution
 (base on room size)</t>
  </si>
  <si>
    <t>Walker Creek</t>
  </si>
  <si>
    <t xml:space="preserve"> 90 Queen Wilhelmina Street, Nieuw Muckleneuk, Pretoria,</t>
  </si>
  <si>
    <t>C/o Rachel de Beer and Burger Street, Pretoria North, North Park Mall</t>
  </si>
  <si>
    <t>Fire Control System</t>
  </si>
  <si>
    <t>Fire Gas System</t>
  </si>
  <si>
    <t>Bus Hrs/ Aft Hrs</t>
  </si>
  <si>
    <t>Nearest 
Main Centre</t>
  </si>
  <si>
    <t>AC (Window/ Split/ Casette/ Hideaway/ Under ceiling)</t>
  </si>
  <si>
    <t>Env 
Monitoring</t>
  </si>
  <si>
    <t>DC Med 
Server Room</t>
  </si>
  <si>
    <t>DC Large 
Server Room</t>
  </si>
  <si>
    <t>Access 
Lock &amp; Key</t>
  </si>
  <si>
    <t>DC Small 
&amp; 
Patch Room</t>
  </si>
  <si>
    <t xml:space="preserve">Environment </t>
  </si>
  <si>
    <t>Pretoria North</t>
  </si>
  <si>
    <t>Bus Hrs</t>
  </si>
  <si>
    <t>Aft Hrs</t>
  </si>
  <si>
    <t>Premium</t>
  </si>
  <si>
    <t>Standard</t>
  </si>
  <si>
    <t>Extended</t>
  </si>
  <si>
    <t>Stephens House</t>
  </si>
  <si>
    <t>Soweto Bara</t>
  </si>
  <si>
    <t>Soweto Dube</t>
  </si>
  <si>
    <t>Cnr Dino drive and Chris Hani Road</t>
  </si>
  <si>
    <t>Alexander Bay</t>
  </si>
  <si>
    <t>Northern Cape</t>
  </si>
  <si>
    <t>Border</t>
  </si>
  <si>
    <t>Upington</t>
  </si>
  <si>
    <t>Alexander Bay   Customs Building</t>
  </si>
  <si>
    <t>Beaufort West</t>
  </si>
  <si>
    <t>Western Cape</t>
  </si>
  <si>
    <t>Capetown</t>
  </si>
  <si>
    <t>Church Street</t>
  </si>
  <si>
    <t>Bellville Ptach rooms part of building</t>
  </si>
  <si>
    <t xml:space="preserve">Contact Centre </t>
  </si>
  <si>
    <t>Cnr.Teddington and De Lange Road</t>
  </si>
  <si>
    <t>Cape Mail</t>
  </si>
  <si>
    <t>Cnr. Showground and Mail Avenue  Epping</t>
  </si>
  <si>
    <t>Cape Town - Lower Long Street</t>
  </si>
  <si>
    <t>17 Lower Long Street</t>
  </si>
  <si>
    <t>Cape Town - Plein Street</t>
  </si>
  <si>
    <t>Cape Town Scanner</t>
  </si>
  <si>
    <t>CTN Harbour</t>
  </si>
  <si>
    <t>Cape Town Cowrie Place</t>
  </si>
  <si>
    <t>Cape Town - Project 166</t>
  </si>
  <si>
    <t xml:space="preserve">22 Hans Strydom Drive  </t>
  </si>
  <si>
    <t>Cape Town International - Airfreight</t>
  </si>
  <si>
    <t>Cape Town International Airport  Airfreight Building</t>
  </si>
  <si>
    <t>George</t>
  </si>
  <si>
    <t xml:space="preserve"> </t>
  </si>
  <si>
    <t>Kimberley - Bean and Crossman</t>
  </si>
  <si>
    <t>Kimberley</t>
  </si>
  <si>
    <t>10 Bean Street</t>
  </si>
  <si>
    <t>McCarthy's Rest</t>
  </si>
  <si>
    <t>26°12'10.04"S 22°34'7.36"E</t>
  </si>
  <si>
    <t>Mossel Bay</t>
  </si>
  <si>
    <t>Customs Building,  67 Bland Street</t>
  </si>
  <si>
    <t>Nakop</t>
  </si>
  <si>
    <t>Nakop Border Post</t>
  </si>
  <si>
    <t>Oudtshoorn</t>
  </si>
  <si>
    <t>Allied Building, 107 Church Street</t>
  </si>
  <si>
    <t>Paarl</t>
  </si>
  <si>
    <t>Roba Building  19 Market Street</t>
  </si>
  <si>
    <t>Parliament Building</t>
  </si>
  <si>
    <t>120 Plein Street  Parliament</t>
  </si>
  <si>
    <t>Robertson</t>
  </si>
  <si>
    <t>48 Church Street</t>
  </si>
  <si>
    <t>Saldanha Bay</t>
  </si>
  <si>
    <t>Harbour</t>
  </si>
  <si>
    <t xml:space="preserve">Iron Ore Harbour  </t>
  </si>
  <si>
    <t>Stellenbosch</t>
  </si>
  <si>
    <t>Valederie Centre  Cnr. Piet Retief and School Streets</t>
  </si>
  <si>
    <t>Twee Rivieren</t>
  </si>
  <si>
    <t>26°28'31.87"S 20°36'49.86"E</t>
  </si>
  <si>
    <t>Upington Customs</t>
  </si>
  <si>
    <t>Customs &amp; Revenue</t>
  </si>
  <si>
    <t>Dakota Road</t>
  </si>
  <si>
    <t>Upington Anchorley</t>
  </si>
  <si>
    <t>Scott Street</t>
  </si>
  <si>
    <t>Vioolsdrift</t>
  </si>
  <si>
    <t>Border Post</t>
  </si>
  <si>
    <t>Worcester</t>
  </si>
  <si>
    <t>Hugo Naude Building  59 Church Street</t>
  </si>
  <si>
    <t>Bethlehem</t>
  </si>
  <si>
    <t>Free State</t>
  </si>
  <si>
    <t>Bloemfontein</t>
  </si>
  <si>
    <t>Maluti Square   32 Church Street,   cnr Cambridge and Church Street</t>
  </si>
  <si>
    <t>Bloemfontein Central Gov</t>
  </si>
  <si>
    <t>Cnr.Nelson Mandela and Aliwal Streets</t>
  </si>
  <si>
    <t>Bloemfontein International</t>
  </si>
  <si>
    <t>Musselspoort Road  Bloemfontein International Airport</t>
  </si>
  <si>
    <t xml:space="preserve">Bloemfontein Zastron </t>
  </si>
  <si>
    <t>ROR</t>
  </si>
  <si>
    <t>88 Zastron str, Bloemfontein</t>
  </si>
  <si>
    <t>Caledonspoort</t>
  </si>
  <si>
    <t>Derdepoort</t>
  </si>
  <si>
    <t>North West</t>
  </si>
  <si>
    <t>Rustenburg</t>
  </si>
  <si>
    <t>24°38'41.82"S 26°24'20.74"E</t>
  </si>
  <si>
    <t>Ficksburg Bridge</t>
  </si>
  <si>
    <t>Klerksdorp</t>
  </si>
  <si>
    <t>39 Leask Street</t>
  </si>
  <si>
    <t>Kopfontein</t>
  </si>
  <si>
    <t>Mafikeng</t>
  </si>
  <si>
    <t>Kroonstad</t>
  </si>
  <si>
    <t>54 Hill Street</t>
  </si>
  <si>
    <t>Ladybrand DDU</t>
  </si>
  <si>
    <t>Maseru Bridge</t>
  </si>
  <si>
    <t>Mmabatho</t>
  </si>
  <si>
    <t>Peka Bridge Border Post</t>
  </si>
  <si>
    <t>28°56'38.04"S 27°44'2.40"E</t>
  </si>
  <si>
    <t>Pilanesberg International</t>
  </si>
  <si>
    <t>Pilanesberg International Airport</t>
  </si>
  <si>
    <t>Ramatlabama</t>
  </si>
  <si>
    <t xml:space="preserve">Border Post  </t>
  </si>
  <si>
    <t>39 Heystek Street</t>
  </si>
  <si>
    <t>Skilpadshek</t>
  </si>
  <si>
    <t>Swartkopfontein</t>
  </si>
  <si>
    <t>24°52'0.00"S 25°58'0.00"E</t>
  </si>
  <si>
    <t>Van Rooyenshek</t>
  </si>
  <si>
    <t>Welkom</t>
  </si>
  <si>
    <t>c/o Graaff and Tulbagh Streets</t>
  </si>
  <si>
    <t>Zeerust</t>
  </si>
  <si>
    <t>Church Street  Shalimar Park Ext 2</t>
  </si>
  <si>
    <t>Durban - Albany House</t>
  </si>
  <si>
    <t>Kwazulu Natal</t>
  </si>
  <si>
    <t>Durban</t>
  </si>
  <si>
    <t>Customs and Excise   61-62 Victoria Embankment</t>
  </si>
  <si>
    <t>Durban - Customs House</t>
  </si>
  <si>
    <t>Victoria Embankment</t>
  </si>
  <si>
    <t>Durban - New Pier</t>
  </si>
  <si>
    <t>New Pier - Durban Harbour</t>
  </si>
  <si>
    <t>Durmail</t>
  </si>
  <si>
    <t>South African Post Office,  95  Masbalala Yengwa Avenue</t>
  </si>
  <si>
    <t>Durban Scanner</t>
  </si>
  <si>
    <t>DBN Container Terminal, New Pier Two, Durban Harbour</t>
  </si>
  <si>
    <t>East London - Waverly Building</t>
  </si>
  <si>
    <t>Eastern Cape</t>
  </si>
  <si>
    <t>East London</t>
  </si>
  <si>
    <t xml:space="preserve">3236 Phillip Frame Road,  Chiselhurst,  </t>
  </si>
  <si>
    <t>Golela</t>
  </si>
  <si>
    <t>King Shaka Airport</t>
  </si>
  <si>
    <t xml:space="preserve">The Farm La Mercy Airport No 15124  1270 Coins Temp Road  Canelands (NW)    </t>
  </si>
  <si>
    <t>Kosi Bay</t>
  </si>
  <si>
    <t>26°51'51.52"S 32°49'45.23"E</t>
  </si>
  <si>
    <t>Pietermaritzburg</t>
  </si>
  <si>
    <t xml:space="preserve">209 Pietermaritz Street </t>
  </si>
  <si>
    <t>Pinetown</t>
  </si>
  <si>
    <t>36 Kings Road</t>
  </si>
  <si>
    <t>Port Elizabeth</t>
  </si>
  <si>
    <t xml:space="preserve">DP165A  PE Harbour Street  Port Admin Buildingl    </t>
  </si>
  <si>
    <t>Port Elizabeth - Sanlam Centre</t>
  </si>
  <si>
    <t xml:space="preserve">3 Chapel Street,  CBD  </t>
  </si>
  <si>
    <t>Port Elizabeth International</t>
  </si>
  <si>
    <t>SAA Cargo Section  5th Avenue, Walmer</t>
  </si>
  <si>
    <t>Port Shepstone</t>
  </si>
  <si>
    <t>16 Bisset Street</t>
  </si>
  <si>
    <t>Qacha's Nek</t>
  </si>
  <si>
    <t>Richards Bay Customs</t>
  </si>
  <si>
    <t>105 Dollar Drive</t>
  </si>
  <si>
    <t>Richards Bay - Bayside Mall</t>
  </si>
  <si>
    <t>Bayside Mall</t>
  </si>
  <si>
    <t>Sani Pass</t>
  </si>
  <si>
    <t>29°36'10.76"S 29°20'21.16"E</t>
  </si>
  <si>
    <t>St Mary's Terrace</t>
  </si>
  <si>
    <t>St Mary's Terrace  Whytes Avenue</t>
  </si>
  <si>
    <t>Trescon House</t>
  </si>
  <si>
    <t>201 West Street</t>
  </si>
  <si>
    <t>Uitenhage</t>
  </si>
  <si>
    <t>1 Young Street</t>
  </si>
  <si>
    <t>Umhlanga</t>
  </si>
  <si>
    <t>32 Founders Road  Mount Edgecombe</t>
  </si>
  <si>
    <t>Umtata</t>
  </si>
  <si>
    <t>Cnr. Durham and Sutherland Streets</t>
  </si>
  <si>
    <t>Beit Bridge</t>
  </si>
  <si>
    <t>Limpopo</t>
  </si>
  <si>
    <t>Polokwane</t>
  </si>
  <si>
    <t>Emahlathini</t>
  </si>
  <si>
    <t>Mpumalanga</t>
  </si>
  <si>
    <t>Nelspruit</t>
  </si>
  <si>
    <t>Giriyondo</t>
  </si>
  <si>
    <t>23°35'2.58"S 31°39'35.60"E</t>
  </si>
  <si>
    <t>Giyani</t>
  </si>
  <si>
    <t>Justice Building  Main Road</t>
  </si>
  <si>
    <t>Groblersbrug</t>
  </si>
  <si>
    <t>Jeppes Reef</t>
  </si>
  <si>
    <t>Kruger Mpumalanga International Airport (KMIA)</t>
  </si>
  <si>
    <t>Plaston Road  White River</t>
  </si>
  <si>
    <t>Lebombo</t>
  </si>
  <si>
    <t>Lebombo Commercial</t>
  </si>
  <si>
    <t>Commercials</t>
  </si>
  <si>
    <t>Lebombo DU</t>
  </si>
  <si>
    <t>Dog Unit</t>
  </si>
  <si>
    <t>Lebowakgomo</t>
  </si>
  <si>
    <t>Old Government Building</t>
  </si>
  <si>
    <t>Mahamba</t>
  </si>
  <si>
    <t>Mananga</t>
  </si>
  <si>
    <t>37 Citrus Cresent, Erf 3029, Ext 7, Nelspruit</t>
  </si>
  <si>
    <t>Nerston</t>
  </si>
  <si>
    <t>Oshoek</t>
  </si>
  <si>
    <t>Pafuri</t>
  </si>
  <si>
    <t>22°26'55.90"S 31°18'50.47"E</t>
  </si>
  <si>
    <t>40 Landros Mare Street</t>
  </si>
  <si>
    <t>Polokwane Gateway</t>
  </si>
  <si>
    <t>Gateway International Airport</t>
  </si>
  <si>
    <t>Stockpoort</t>
  </si>
  <si>
    <t>23°24'0.31"S 27°21'16.94"E</t>
  </si>
  <si>
    <t>Thohoyandou</t>
  </si>
  <si>
    <t>756 Main Street</t>
  </si>
  <si>
    <t>Witbank</t>
  </si>
  <si>
    <t>Cnr. Botha and Paul Kruger Avenue</t>
  </si>
  <si>
    <t xml:space="preserve">SARS RFP 65-2018 : ICT Facilities Services
Annexure B: ICT Facilities Site List &amp; Equipment Quantities per Category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</si>
</sst>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R&quot;\ #,##0;[Red]&quot;R&quot;\ \-#,##0"/>
    <numFmt numFmtId="44" formatCode="_ &quot;R&quot;\ * #,##0.00_ ;_ &quot;R&quot;\ * \-#,##0.00_ ;_ &quot;R&quot;\ * &quot;-&quot;??_ ;_ @_ "/>
    <numFmt numFmtId="43" formatCode="_ * #,##0.00_ ;_ * \-#,##0.00_ ;_ * &quot;-&quot;??_ ;_ @_ "/>
  </numFmts>
  <fonts count="8" x14ac:knownFonts="1">
    <font>
      <sz val="11"/>
      <color theme="1"/>
      <name val="Arial"/>
      <family val="2"/>
      <scheme val="minor"/>
    </font>
    <font>
      <sz val="10"/>
      <color indexed="8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color indexed="8"/>
      <name val="Arial"/>
      <family val="2"/>
    </font>
    <font>
      <sz val="11"/>
      <color theme="1"/>
      <name val="Arial"/>
      <family val="2"/>
      <scheme val="minor"/>
    </font>
    <font>
      <sz val="10"/>
      <color theme="1"/>
      <name val="Arial"/>
      <family val="2"/>
    </font>
    <font>
      <b/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1">
    <xf numFmtId="0" fontId="0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15" fontId="2" fillId="0" borderId="0"/>
    <xf numFmtId="0" fontId="2" fillId="0" borderId="0"/>
    <xf numFmtId="0" fontId="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9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</cellStyleXfs>
  <cellXfs count="31">
    <xf numFmtId="0" fontId="0" fillId="0" borderId="0" xfId="0"/>
    <xf numFmtId="49" fontId="2" fillId="0" borderId="1" xfId="0" applyNumberFormat="1" applyFont="1" applyFill="1" applyBorder="1" applyAlignment="1" applyProtection="1">
      <alignment wrapText="1"/>
    </xf>
    <xf numFmtId="0" fontId="2" fillId="0" borderId="1" xfId="0" applyFont="1" applyFill="1" applyBorder="1" applyAlignment="1" applyProtection="1">
      <alignment horizontal="left" wrapText="1"/>
    </xf>
    <xf numFmtId="0" fontId="2" fillId="0" borderId="1" xfId="0" applyFont="1" applyFill="1" applyBorder="1" applyAlignment="1" applyProtection="1">
      <alignment wrapText="1"/>
    </xf>
    <xf numFmtId="0" fontId="2" fillId="0" borderId="0" xfId="0" applyFont="1" applyFill="1" applyAlignment="1" applyProtection="1">
      <alignment wrapText="1"/>
    </xf>
    <xf numFmtId="0" fontId="4" fillId="0" borderId="0" xfId="0" applyFont="1" applyFill="1" applyAlignment="1" applyProtection="1">
      <alignment vertical="center" wrapText="1"/>
    </xf>
    <xf numFmtId="0" fontId="4" fillId="0" borderId="0" xfId="0" applyFont="1" applyFill="1" applyAlignment="1" applyProtection="1">
      <alignment wrapText="1"/>
    </xf>
    <xf numFmtId="49" fontId="4" fillId="0" borderId="0" xfId="0" applyNumberFormat="1" applyFont="1" applyFill="1" applyBorder="1" applyAlignment="1" applyProtection="1">
      <alignment wrapText="1"/>
    </xf>
    <xf numFmtId="0" fontId="4" fillId="0" borderId="0" xfId="0" applyFont="1" applyFill="1" applyBorder="1" applyAlignment="1" applyProtection="1">
      <alignment horizontal="center" wrapText="1"/>
    </xf>
    <xf numFmtId="0" fontId="4" fillId="0" borderId="0" xfId="0" applyFont="1" applyFill="1" applyBorder="1" applyAlignment="1" applyProtection="1">
      <alignment wrapText="1"/>
    </xf>
    <xf numFmtId="0" fontId="1" fillId="0" borderId="0" xfId="0" applyFont="1" applyFill="1" applyAlignment="1" applyProtection="1">
      <alignment wrapText="1"/>
    </xf>
    <xf numFmtId="49" fontId="1" fillId="0" borderId="0" xfId="0" applyNumberFormat="1" applyFont="1" applyFill="1" applyBorder="1" applyAlignment="1" applyProtection="1">
      <alignment wrapText="1"/>
    </xf>
    <xf numFmtId="0" fontId="1" fillId="0" borderId="0" xfId="0" applyFont="1" applyFill="1" applyBorder="1" applyAlignment="1" applyProtection="1">
      <alignment horizontal="center" wrapText="1"/>
    </xf>
    <xf numFmtId="49" fontId="6" fillId="0" borderId="0" xfId="0" applyNumberFormat="1" applyFont="1" applyFill="1" applyAlignment="1" applyProtection="1">
      <alignment wrapText="1"/>
    </xf>
    <xf numFmtId="0" fontId="6" fillId="0" borderId="0" xfId="0" applyFont="1" applyFill="1" applyAlignment="1" applyProtection="1">
      <alignment horizontal="left" wrapText="1"/>
    </xf>
    <xf numFmtId="0" fontId="1" fillId="0" borderId="0" xfId="0" applyFont="1" applyFill="1" applyBorder="1" applyAlignment="1" applyProtection="1">
      <alignment wrapText="1"/>
    </xf>
    <xf numFmtId="0" fontId="1" fillId="2" borderId="0" xfId="0" applyFont="1" applyFill="1" applyBorder="1" applyAlignment="1" applyProtection="1">
      <alignment horizontal="center" wrapText="1"/>
    </xf>
    <xf numFmtId="0" fontId="2" fillId="2" borderId="0" xfId="0" applyFont="1" applyFill="1" applyBorder="1" applyAlignment="1" applyProtection="1">
      <alignment wrapText="1"/>
    </xf>
    <xf numFmtId="0" fontId="6" fillId="0" borderId="0" xfId="0" applyFont="1" applyFill="1" applyAlignment="1" applyProtection="1">
      <alignment horizontal="center" vertical="center" wrapText="1"/>
    </xf>
    <xf numFmtId="0" fontId="6" fillId="0" borderId="0" xfId="0" applyFont="1" applyFill="1" applyAlignment="1" applyProtection="1">
      <alignment vertical="center" wrapText="1"/>
    </xf>
    <xf numFmtId="0" fontId="6" fillId="0" borderId="0" xfId="0" applyFont="1" applyFill="1" applyAlignment="1" applyProtection="1">
      <alignment wrapText="1"/>
    </xf>
    <xf numFmtId="0" fontId="0" fillId="0" borderId="0" xfId="0" applyProtection="1"/>
    <xf numFmtId="0" fontId="4" fillId="0" borderId="1" xfId="0" applyFont="1" applyFill="1" applyBorder="1" applyAlignment="1" applyProtection="1">
      <alignment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49" fontId="4" fillId="3" borderId="1" xfId="0" applyNumberFormat="1" applyFont="1" applyFill="1" applyBorder="1" applyAlignment="1" applyProtection="1">
      <alignment horizontal="center" wrapText="1"/>
    </xf>
    <xf numFmtId="0" fontId="4" fillId="3" borderId="1" xfId="0" applyFont="1" applyFill="1" applyBorder="1" applyAlignment="1" applyProtection="1">
      <alignment horizont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6" fontId="2" fillId="0" borderId="1" xfId="0" applyNumberFormat="1" applyFont="1" applyFill="1" applyBorder="1" applyAlignment="1" applyProtection="1">
      <alignment horizontal="left" wrapText="1"/>
    </xf>
    <xf numFmtId="49" fontId="2" fillId="0" borderId="1" xfId="0" applyNumberFormat="1" applyFont="1" applyFill="1" applyBorder="1" applyAlignment="1" applyProtection="1">
      <alignment horizontal="left" wrapText="1"/>
    </xf>
    <xf numFmtId="49" fontId="7" fillId="0" borderId="0" xfId="0" applyNumberFormat="1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</cellXfs>
  <cellStyles count="41">
    <cellStyle name="Comma 2" xfId="1"/>
    <cellStyle name="Comma 2 2" xfId="25"/>
    <cellStyle name="Comma 2 3" xfId="30"/>
    <cellStyle name="Comma 2 4" xfId="32"/>
    <cellStyle name="Comma 2 5" xfId="37"/>
    <cellStyle name="Currency 2" xfId="2"/>
    <cellStyle name="Currency 2 2" xfId="26"/>
    <cellStyle name="Currency 2 3" xfId="31"/>
    <cellStyle name="Currency 2 4" xfId="29"/>
    <cellStyle name="Currency 2 5" xfId="38"/>
    <cellStyle name="Normal" xfId="0" builtinId="0"/>
    <cellStyle name="Normal 10 7" xfId="3"/>
    <cellStyle name="Normal 2" xfId="4"/>
    <cellStyle name="Normal 2 10" xfId="5"/>
    <cellStyle name="Normal 2 2" xfId="6"/>
    <cellStyle name="Normal 2 3" xfId="7"/>
    <cellStyle name="Normal 2 4" xfId="8"/>
    <cellStyle name="Normal 2 5" xfId="9"/>
    <cellStyle name="Normal 2 6" xfId="10"/>
    <cellStyle name="Normal 2 7" xfId="11"/>
    <cellStyle name="Normal 2 8" xfId="12"/>
    <cellStyle name="Normal 2 9" xfId="13"/>
    <cellStyle name="Normal 3" xfId="14"/>
    <cellStyle name="Normal 3 2" xfId="15"/>
    <cellStyle name="Normal 3 3" xfId="16"/>
    <cellStyle name="Normal 3 4" xfId="17"/>
    <cellStyle name="Normal 3 5" xfId="18"/>
    <cellStyle name="Normal 3 6" xfId="27"/>
    <cellStyle name="Normal 3 7" xfId="33"/>
    <cellStyle name="Normal 3 8" xfId="35"/>
    <cellStyle name="Normal 3 9" xfId="39"/>
    <cellStyle name="Normal 4" xfId="19"/>
    <cellStyle name="Normal 6" xfId="20"/>
    <cellStyle name="Normal 7" xfId="21"/>
    <cellStyle name="Normal 8" xfId="22"/>
    <cellStyle name="Normal 9" xfId="23"/>
    <cellStyle name="Percent 2" xfId="24"/>
    <cellStyle name="Percent 2 2" xfId="28"/>
    <cellStyle name="Percent 2 3" xfId="34"/>
    <cellStyle name="Percent 2 4" xfId="36"/>
    <cellStyle name="Percent 2 5" xfId="4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s1036576\Local%20Settings\Temporary%20Internet%20Files\Content.Outlook\LWCM2J2V\RFP%2004-2010%202-5%20Financial%20Response%20Templat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 Sheet"/>
      <sheetName val="Index"/>
      <sheetName val="TS.1"/>
      <sheetName val="T1.1"/>
      <sheetName val="T1.2"/>
      <sheetName val="T1.3"/>
      <sheetName val="T2A.1"/>
      <sheetName val="T2A.2"/>
      <sheetName val="T2A.3"/>
      <sheetName val="T2B.1"/>
      <sheetName val="T2B.2"/>
      <sheetName val="T2B.3"/>
      <sheetName val="T2B.4"/>
      <sheetName val="T2B.5"/>
      <sheetName val="T2B.6"/>
      <sheetName val="T2BDR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Classic 2">
      <a:maj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Arial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1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39997558519241921"/>
  </sheetPr>
  <dimension ref="C1:AM135"/>
  <sheetViews>
    <sheetView tabSelected="1" view="pageBreakPreview" topLeftCell="F1" zoomScaleSheetLayoutView="100" workbookViewId="0">
      <selection activeCell="C10" sqref="C10"/>
    </sheetView>
  </sheetViews>
  <sheetFormatPr defaultRowHeight="20.100000000000001" customHeight="1" x14ac:dyDescent="0.2"/>
  <cols>
    <col min="1" max="2" width="9" style="20"/>
    <col min="3" max="3" width="38.375" style="13" customWidth="1"/>
    <col min="4" max="4" width="12.25" style="14" bestFit="1" customWidth="1"/>
    <col min="5" max="5" width="17.125" style="13" bestFit="1" customWidth="1"/>
    <col min="6" max="6" width="12.125" style="20" bestFit="1" customWidth="1"/>
    <col min="7" max="7" width="9.625" style="20" bestFit="1" customWidth="1"/>
    <col min="8" max="8" width="13.625" style="20" bestFit="1" customWidth="1"/>
    <col min="9" max="9" width="10" style="20" bestFit="1" customWidth="1"/>
    <col min="10" max="10" width="9.625" style="20" bestFit="1" customWidth="1"/>
    <col min="11" max="11" width="63.125" style="14" bestFit="1" customWidth="1"/>
    <col min="12" max="12" width="6.5" style="18" customWidth="1"/>
    <col min="13" max="16" width="12.625" style="18" customWidth="1"/>
    <col min="17" max="19" width="11.625" style="18" customWidth="1"/>
    <col min="20" max="20" width="10.875" style="18" bestFit="1" customWidth="1"/>
    <col min="21" max="22" width="10.625" style="18" customWidth="1"/>
    <col min="23" max="23" width="9.875" style="18" bestFit="1" customWidth="1"/>
    <col min="24" max="26" width="10.125" style="19" customWidth="1"/>
    <col min="27" max="29" width="55.875" style="20"/>
    <col min="30" max="16384" width="9" style="20"/>
  </cols>
  <sheetData>
    <row r="1" spans="3:33" ht="20.100000000000001" customHeight="1" x14ac:dyDescent="0.2">
      <c r="C1" s="29" t="s">
        <v>302</v>
      </c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29"/>
      <c r="X1" s="29"/>
      <c r="Y1" s="29"/>
      <c r="Z1" s="29"/>
      <c r="AA1" s="21"/>
    </row>
    <row r="2" spans="3:33" ht="20.100000000000001" customHeight="1" x14ac:dyDescent="0.2"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29"/>
      <c r="X2" s="29"/>
      <c r="Y2" s="29"/>
      <c r="Z2" s="29"/>
      <c r="AA2" s="21"/>
    </row>
    <row r="3" spans="3:33" ht="20.100000000000001" customHeight="1" x14ac:dyDescent="0.2"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29"/>
      <c r="X3" s="29"/>
      <c r="Y3" s="29"/>
      <c r="Z3" s="29"/>
      <c r="AA3" s="21"/>
    </row>
    <row r="5" spans="3:33" s="5" customFormat="1" ht="20.100000000000001" customHeight="1" x14ac:dyDescent="0.2">
      <c r="C5" s="22"/>
      <c r="D5" s="22"/>
      <c r="E5" s="22"/>
      <c r="F5" s="22"/>
      <c r="G5" s="22"/>
      <c r="H5" s="22"/>
      <c r="I5" s="22"/>
      <c r="J5" s="22"/>
      <c r="K5" s="22"/>
      <c r="L5" s="23" t="s">
        <v>87</v>
      </c>
      <c r="M5" s="30" t="s">
        <v>13</v>
      </c>
      <c r="N5" s="30"/>
      <c r="O5" s="30"/>
      <c r="P5" s="30"/>
      <c r="Q5" s="30" t="s">
        <v>15</v>
      </c>
      <c r="R5" s="30"/>
      <c r="S5" s="30"/>
      <c r="T5" s="23" t="s">
        <v>104</v>
      </c>
      <c r="U5" s="30" t="s">
        <v>0</v>
      </c>
      <c r="V5" s="30"/>
      <c r="W5" s="23" t="s">
        <v>16</v>
      </c>
      <c r="X5" s="30" t="s">
        <v>90</v>
      </c>
      <c r="Y5" s="30"/>
      <c r="Z5" s="30"/>
    </row>
    <row r="6" spans="3:33" s="6" customFormat="1" ht="20.100000000000001" customHeight="1" x14ac:dyDescent="0.2">
      <c r="C6" s="24" t="s">
        <v>6</v>
      </c>
      <c r="D6" s="25" t="s">
        <v>4</v>
      </c>
      <c r="E6" s="24" t="s">
        <v>5</v>
      </c>
      <c r="F6" s="25" t="s">
        <v>97</v>
      </c>
      <c r="G6" s="25" t="s">
        <v>81</v>
      </c>
      <c r="H6" s="25" t="s">
        <v>96</v>
      </c>
      <c r="I6" s="25" t="s">
        <v>82</v>
      </c>
      <c r="J6" s="25" t="s">
        <v>83</v>
      </c>
      <c r="K6" s="25" t="s">
        <v>7</v>
      </c>
      <c r="L6" s="23" t="s">
        <v>14</v>
      </c>
      <c r="M6" s="23" t="s">
        <v>98</v>
      </c>
      <c r="N6" s="23" t="s">
        <v>78</v>
      </c>
      <c r="O6" s="23" t="s">
        <v>79</v>
      </c>
      <c r="P6" s="23" t="s">
        <v>80</v>
      </c>
      <c r="Q6" s="23" t="s">
        <v>94</v>
      </c>
      <c r="R6" s="23" t="s">
        <v>95</v>
      </c>
      <c r="S6" s="23" t="s">
        <v>89</v>
      </c>
      <c r="T6" s="23" t="s">
        <v>99</v>
      </c>
      <c r="U6" s="23" t="s">
        <v>88</v>
      </c>
      <c r="V6" s="23" t="s">
        <v>102</v>
      </c>
      <c r="W6" s="23" t="s">
        <v>16</v>
      </c>
      <c r="X6" s="23" t="s">
        <v>103</v>
      </c>
      <c r="Y6" s="23" t="s">
        <v>100</v>
      </c>
      <c r="Z6" s="23" t="s">
        <v>101</v>
      </c>
      <c r="AB6" s="7"/>
      <c r="AC6" s="8"/>
      <c r="AD6" s="8"/>
      <c r="AE6" s="8"/>
      <c r="AF6" s="8"/>
      <c r="AG6" s="9"/>
    </row>
    <row r="7" spans="3:33" s="10" customFormat="1" ht="20.100000000000001" customHeight="1" x14ac:dyDescent="0.2">
      <c r="C7" s="1" t="s">
        <v>17</v>
      </c>
      <c r="D7" s="3" t="s">
        <v>12</v>
      </c>
      <c r="E7" s="1" t="s">
        <v>8</v>
      </c>
      <c r="F7" s="3" t="s">
        <v>18</v>
      </c>
      <c r="G7" s="3" t="s">
        <v>86</v>
      </c>
      <c r="H7" s="3" t="s">
        <v>106</v>
      </c>
      <c r="I7" s="3" t="s">
        <v>2</v>
      </c>
      <c r="J7" s="3" t="s">
        <v>108</v>
      </c>
      <c r="K7" s="3" t="s">
        <v>19</v>
      </c>
      <c r="L7" s="26">
        <v>2</v>
      </c>
      <c r="M7" s="26">
        <v>5</v>
      </c>
      <c r="N7" s="26">
        <v>0</v>
      </c>
      <c r="O7" s="26">
        <v>0</v>
      </c>
      <c r="P7" s="26">
        <v>0</v>
      </c>
      <c r="Q7" s="26">
        <v>2</v>
      </c>
      <c r="R7" s="26">
        <v>1</v>
      </c>
      <c r="S7" s="26">
        <f t="shared" ref="S7:S33" si="0">2*SUM(X7:Z7)</f>
        <v>4</v>
      </c>
      <c r="T7" s="26">
        <v>1</v>
      </c>
      <c r="U7" s="26">
        <f t="shared" ref="U7:U33" si="1">SUM(X7:Z7)-V7</f>
        <v>2</v>
      </c>
      <c r="V7" s="26">
        <v>0</v>
      </c>
      <c r="W7" s="26">
        <v>0</v>
      </c>
      <c r="X7" s="26">
        <v>1</v>
      </c>
      <c r="Y7" s="26">
        <v>1</v>
      </c>
      <c r="Z7" s="26">
        <v>0</v>
      </c>
      <c r="AB7" s="11"/>
      <c r="AC7" s="12"/>
      <c r="AD7" s="12"/>
      <c r="AE7" s="12"/>
      <c r="AF7" s="12"/>
      <c r="AG7" s="15"/>
    </row>
    <row r="8" spans="3:33" s="10" customFormat="1" ht="20.100000000000001" customHeight="1" x14ac:dyDescent="0.2">
      <c r="C8" s="1" t="s">
        <v>20</v>
      </c>
      <c r="D8" s="3" t="s">
        <v>12</v>
      </c>
      <c r="E8" s="1" t="s">
        <v>8</v>
      </c>
      <c r="F8" s="3" t="s">
        <v>18</v>
      </c>
      <c r="G8" s="3" t="s">
        <v>84</v>
      </c>
      <c r="H8" s="3" t="s">
        <v>107</v>
      </c>
      <c r="I8" s="3" t="s">
        <v>2</v>
      </c>
      <c r="J8" s="3" t="s">
        <v>108</v>
      </c>
      <c r="K8" s="3" t="s">
        <v>21</v>
      </c>
      <c r="L8" s="26">
        <v>2</v>
      </c>
      <c r="M8" s="26">
        <v>24</v>
      </c>
      <c r="N8" s="26">
        <v>4</v>
      </c>
      <c r="O8" s="26">
        <v>0</v>
      </c>
      <c r="P8" s="26">
        <v>0</v>
      </c>
      <c r="Q8" s="26">
        <v>2</v>
      </c>
      <c r="R8" s="26">
        <v>2</v>
      </c>
      <c r="S8" s="26">
        <f t="shared" si="0"/>
        <v>24</v>
      </c>
      <c r="T8" s="26">
        <v>6</v>
      </c>
      <c r="U8" s="26">
        <f t="shared" si="1"/>
        <v>12</v>
      </c>
      <c r="V8" s="26">
        <v>0</v>
      </c>
      <c r="W8" s="26">
        <v>2</v>
      </c>
      <c r="X8" s="26">
        <v>10</v>
      </c>
      <c r="Y8" s="26">
        <v>0</v>
      </c>
      <c r="Z8" s="26">
        <v>2</v>
      </c>
      <c r="AB8" s="11"/>
      <c r="AC8" s="12"/>
      <c r="AD8" s="12"/>
      <c r="AE8" s="12"/>
      <c r="AF8" s="12"/>
      <c r="AG8" s="15"/>
    </row>
    <row r="9" spans="3:33" s="10" customFormat="1" ht="20.100000000000001" customHeight="1" x14ac:dyDescent="0.2">
      <c r="C9" s="1" t="s">
        <v>22</v>
      </c>
      <c r="D9" s="3" t="s">
        <v>12</v>
      </c>
      <c r="E9" s="1" t="s">
        <v>8</v>
      </c>
      <c r="F9" s="3" t="s">
        <v>18</v>
      </c>
      <c r="G9" s="3" t="s">
        <v>86</v>
      </c>
      <c r="H9" s="3" t="s">
        <v>106</v>
      </c>
      <c r="I9" s="3" t="s">
        <v>1</v>
      </c>
      <c r="J9" s="3" t="s">
        <v>109</v>
      </c>
      <c r="K9" s="3" t="s">
        <v>23</v>
      </c>
      <c r="L9" s="26">
        <v>2</v>
      </c>
      <c r="M9" s="26">
        <v>2</v>
      </c>
      <c r="N9" s="26">
        <v>0</v>
      </c>
      <c r="O9" s="26">
        <v>0</v>
      </c>
      <c r="P9" s="26">
        <v>0</v>
      </c>
      <c r="Q9" s="26">
        <v>1</v>
      </c>
      <c r="R9" s="26">
        <v>0</v>
      </c>
      <c r="S9" s="26">
        <f t="shared" si="0"/>
        <v>6</v>
      </c>
      <c r="T9" s="26">
        <v>1</v>
      </c>
      <c r="U9" s="26">
        <f t="shared" si="1"/>
        <v>3</v>
      </c>
      <c r="V9" s="26">
        <v>0</v>
      </c>
      <c r="W9" s="26">
        <v>0</v>
      </c>
      <c r="X9" s="26">
        <v>3</v>
      </c>
      <c r="Y9" s="26">
        <v>0</v>
      </c>
      <c r="Z9" s="26">
        <v>0</v>
      </c>
      <c r="AB9" s="11"/>
      <c r="AC9" s="12"/>
      <c r="AD9" s="12"/>
      <c r="AE9" s="12"/>
      <c r="AF9" s="12"/>
      <c r="AG9" s="15"/>
    </row>
    <row r="10" spans="3:33" s="10" customFormat="1" ht="20.100000000000001" customHeight="1" x14ac:dyDescent="0.2">
      <c r="C10" s="1" t="s">
        <v>24</v>
      </c>
      <c r="D10" s="3" t="s">
        <v>12</v>
      </c>
      <c r="E10" s="1" t="s">
        <v>8</v>
      </c>
      <c r="F10" s="3" t="s">
        <v>18</v>
      </c>
      <c r="G10" s="3" t="s">
        <v>86</v>
      </c>
      <c r="H10" s="3" t="s">
        <v>106</v>
      </c>
      <c r="I10" s="3" t="s">
        <v>1</v>
      </c>
      <c r="J10" s="3" t="s">
        <v>109</v>
      </c>
      <c r="K10" s="3" t="s">
        <v>25</v>
      </c>
      <c r="L10" s="26">
        <v>2</v>
      </c>
      <c r="M10" s="26">
        <v>2</v>
      </c>
      <c r="N10" s="26">
        <v>0</v>
      </c>
      <c r="O10" s="26">
        <v>0</v>
      </c>
      <c r="P10" s="26">
        <v>0</v>
      </c>
      <c r="Q10" s="26">
        <v>1</v>
      </c>
      <c r="R10" s="26">
        <v>0</v>
      </c>
      <c r="S10" s="26">
        <f t="shared" si="0"/>
        <v>6</v>
      </c>
      <c r="T10" s="26">
        <v>1</v>
      </c>
      <c r="U10" s="26">
        <f t="shared" si="1"/>
        <v>3</v>
      </c>
      <c r="V10" s="26">
        <v>0</v>
      </c>
      <c r="W10" s="26">
        <v>0</v>
      </c>
      <c r="X10" s="26">
        <v>3</v>
      </c>
      <c r="Y10" s="26">
        <v>0</v>
      </c>
      <c r="Z10" s="26">
        <v>0</v>
      </c>
      <c r="AB10" s="11"/>
      <c r="AC10" s="12"/>
      <c r="AD10" s="12"/>
      <c r="AE10" s="12"/>
      <c r="AF10" s="12"/>
      <c r="AG10" s="15"/>
    </row>
    <row r="11" spans="3:33" s="10" customFormat="1" ht="20.100000000000001" customHeight="1" x14ac:dyDescent="0.2">
      <c r="C11" s="1" t="s">
        <v>44</v>
      </c>
      <c r="D11" s="3" t="s">
        <v>12</v>
      </c>
      <c r="E11" s="1" t="s">
        <v>10</v>
      </c>
      <c r="F11" s="3" t="s">
        <v>43</v>
      </c>
      <c r="G11" s="3" t="s">
        <v>84</v>
      </c>
      <c r="H11" s="3" t="s">
        <v>107</v>
      </c>
      <c r="I11" s="3" t="s">
        <v>1</v>
      </c>
      <c r="J11" s="3" t="s">
        <v>109</v>
      </c>
      <c r="K11" s="3" t="s">
        <v>45</v>
      </c>
      <c r="L11" s="26">
        <v>1</v>
      </c>
      <c r="M11" s="26">
        <v>7</v>
      </c>
      <c r="N11" s="26">
        <v>0</v>
      </c>
      <c r="O11" s="26">
        <v>0</v>
      </c>
      <c r="P11" s="26">
        <v>0</v>
      </c>
      <c r="Q11" s="26">
        <v>0</v>
      </c>
      <c r="R11" s="26">
        <v>0</v>
      </c>
      <c r="S11" s="26">
        <f t="shared" si="0"/>
        <v>6</v>
      </c>
      <c r="T11" s="26">
        <v>1</v>
      </c>
      <c r="U11" s="26">
        <f t="shared" si="1"/>
        <v>3</v>
      </c>
      <c r="V11" s="26">
        <v>0</v>
      </c>
      <c r="W11" s="26">
        <v>0</v>
      </c>
      <c r="X11" s="26">
        <v>3</v>
      </c>
      <c r="Y11" s="26">
        <v>0</v>
      </c>
      <c r="Z11" s="26">
        <v>0</v>
      </c>
      <c r="AB11" s="11"/>
      <c r="AC11" s="12"/>
      <c r="AD11" s="12"/>
      <c r="AE11" s="12"/>
      <c r="AF11" s="12"/>
      <c r="AG11" s="15"/>
    </row>
    <row r="12" spans="3:33" s="10" customFormat="1" ht="20.100000000000001" customHeight="1" x14ac:dyDescent="0.2">
      <c r="C12" s="1" t="s">
        <v>46</v>
      </c>
      <c r="D12" s="3" t="s">
        <v>12</v>
      </c>
      <c r="E12" s="1" t="s">
        <v>10</v>
      </c>
      <c r="F12" s="3" t="s">
        <v>43</v>
      </c>
      <c r="G12" s="3" t="s">
        <v>84</v>
      </c>
      <c r="H12" s="3" t="s">
        <v>107</v>
      </c>
      <c r="I12" s="3" t="s">
        <v>1</v>
      </c>
      <c r="J12" s="3" t="s">
        <v>109</v>
      </c>
      <c r="K12" s="3" t="s">
        <v>45</v>
      </c>
      <c r="L12" s="26">
        <v>1</v>
      </c>
      <c r="M12" s="26">
        <v>2</v>
      </c>
      <c r="N12" s="26">
        <v>0</v>
      </c>
      <c r="O12" s="26">
        <v>0</v>
      </c>
      <c r="P12" s="26">
        <v>0</v>
      </c>
      <c r="Q12" s="26">
        <v>0</v>
      </c>
      <c r="R12" s="26">
        <v>0</v>
      </c>
      <c r="S12" s="26">
        <f t="shared" si="0"/>
        <v>6</v>
      </c>
      <c r="T12" s="26">
        <v>1</v>
      </c>
      <c r="U12" s="26">
        <f t="shared" si="1"/>
        <v>3</v>
      </c>
      <c r="V12" s="26">
        <v>0</v>
      </c>
      <c r="W12" s="26">
        <v>0</v>
      </c>
      <c r="X12" s="26">
        <v>3</v>
      </c>
      <c r="Y12" s="26">
        <v>0</v>
      </c>
      <c r="Z12" s="26">
        <v>0</v>
      </c>
      <c r="AB12" s="11"/>
      <c r="AC12" s="12"/>
      <c r="AD12" s="12"/>
      <c r="AE12" s="12"/>
      <c r="AF12" s="12"/>
      <c r="AG12" s="15"/>
    </row>
    <row r="13" spans="3:33" s="10" customFormat="1" ht="20.100000000000001" customHeight="1" x14ac:dyDescent="0.2">
      <c r="C13" s="1" t="s">
        <v>47</v>
      </c>
      <c r="D13" s="3" t="s">
        <v>12</v>
      </c>
      <c r="E13" s="1" t="s">
        <v>8</v>
      </c>
      <c r="F13" s="3" t="s">
        <v>43</v>
      </c>
      <c r="G13" s="3" t="s">
        <v>84</v>
      </c>
      <c r="H13" s="3" t="s">
        <v>107</v>
      </c>
      <c r="I13" s="3" t="s">
        <v>2</v>
      </c>
      <c r="J13" s="3" t="s">
        <v>110</v>
      </c>
      <c r="K13" s="3" t="s">
        <v>48</v>
      </c>
      <c r="L13" s="26">
        <v>4</v>
      </c>
      <c r="M13" s="26">
        <v>21</v>
      </c>
      <c r="N13" s="26">
        <v>4</v>
      </c>
      <c r="O13" s="26">
        <v>0</v>
      </c>
      <c r="P13" s="26">
        <v>0</v>
      </c>
      <c r="Q13" s="26">
        <v>1</v>
      </c>
      <c r="R13" s="26">
        <v>1</v>
      </c>
      <c r="S13" s="26">
        <f t="shared" si="0"/>
        <v>18</v>
      </c>
      <c r="T13" s="26">
        <v>8</v>
      </c>
      <c r="U13" s="26">
        <f t="shared" si="1"/>
        <v>9</v>
      </c>
      <c r="V13" s="26">
        <v>0</v>
      </c>
      <c r="W13" s="26">
        <v>0</v>
      </c>
      <c r="X13" s="26">
        <v>8</v>
      </c>
      <c r="Y13" s="26">
        <v>0</v>
      </c>
      <c r="Z13" s="26">
        <v>1</v>
      </c>
      <c r="AB13" s="11"/>
      <c r="AC13" s="12"/>
      <c r="AD13" s="12"/>
      <c r="AE13" s="12"/>
      <c r="AF13" s="12"/>
      <c r="AG13" s="15"/>
    </row>
    <row r="14" spans="3:33" s="10" customFormat="1" ht="20.100000000000001" customHeight="1" x14ac:dyDescent="0.2">
      <c r="C14" s="1" t="s">
        <v>26</v>
      </c>
      <c r="D14" s="3" t="s">
        <v>12</v>
      </c>
      <c r="E14" s="1" t="s">
        <v>8</v>
      </c>
      <c r="F14" s="3" t="s">
        <v>18</v>
      </c>
      <c r="G14" s="3" t="s">
        <v>86</v>
      </c>
      <c r="H14" s="3" t="s">
        <v>106</v>
      </c>
      <c r="I14" s="3" t="s">
        <v>2</v>
      </c>
      <c r="J14" s="3" t="s">
        <v>108</v>
      </c>
      <c r="K14" s="3" t="s">
        <v>27</v>
      </c>
      <c r="L14" s="26">
        <v>2</v>
      </c>
      <c r="M14" s="26">
        <v>2</v>
      </c>
      <c r="N14" s="26">
        <v>0</v>
      </c>
      <c r="O14" s="26">
        <v>0</v>
      </c>
      <c r="P14" s="26">
        <v>0</v>
      </c>
      <c r="Q14" s="26">
        <v>1</v>
      </c>
      <c r="R14" s="26">
        <v>0</v>
      </c>
      <c r="S14" s="26">
        <f t="shared" si="0"/>
        <v>2</v>
      </c>
      <c r="T14" s="26">
        <v>1</v>
      </c>
      <c r="U14" s="26">
        <f t="shared" si="1"/>
        <v>1</v>
      </c>
      <c r="V14" s="26">
        <v>0</v>
      </c>
      <c r="W14" s="26">
        <v>0</v>
      </c>
      <c r="X14" s="26">
        <v>0</v>
      </c>
      <c r="Y14" s="26">
        <v>1</v>
      </c>
      <c r="Z14" s="26">
        <v>0</v>
      </c>
      <c r="AB14" s="11"/>
      <c r="AC14" s="12"/>
      <c r="AD14" s="12"/>
      <c r="AE14" s="12"/>
      <c r="AF14" s="12"/>
      <c r="AG14" s="15"/>
    </row>
    <row r="15" spans="3:33" s="10" customFormat="1" ht="20.100000000000001" customHeight="1" x14ac:dyDescent="0.2">
      <c r="C15" s="1" t="s">
        <v>111</v>
      </c>
      <c r="D15" s="3" t="s">
        <v>12</v>
      </c>
      <c r="E15" s="1" t="s">
        <v>8</v>
      </c>
      <c r="F15" s="3" t="s">
        <v>43</v>
      </c>
      <c r="G15" s="3" t="s">
        <v>84</v>
      </c>
      <c r="H15" s="3" t="s">
        <v>107</v>
      </c>
      <c r="I15" s="3" t="s">
        <v>2</v>
      </c>
      <c r="J15" s="3" t="s">
        <v>110</v>
      </c>
      <c r="K15" s="3" t="s">
        <v>45</v>
      </c>
      <c r="L15" s="26">
        <v>1</v>
      </c>
      <c r="M15" s="26">
        <v>2</v>
      </c>
      <c r="N15" s="26">
        <v>0</v>
      </c>
      <c r="O15" s="26">
        <v>0</v>
      </c>
      <c r="P15" s="26">
        <v>0</v>
      </c>
      <c r="Q15" s="26">
        <v>1</v>
      </c>
      <c r="R15" s="26">
        <v>0</v>
      </c>
      <c r="S15" s="26">
        <v>2</v>
      </c>
      <c r="T15" s="26">
        <v>1</v>
      </c>
      <c r="U15" s="26">
        <v>1</v>
      </c>
      <c r="V15" s="26">
        <v>0</v>
      </c>
      <c r="W15" s="26">
        <v>0</v>
      </c>
      <c r="X15" s="26">
        <v>1</v>
      </c>
      <c r="Y15" s="26">
        <v>0</v>
      </c>
      <c r="Z15" s="26">
        <v>0</v>
      </c>
      <c r="AB15" s="11"/>
      <c r="AC15" s="12"/>
      <c r="AD15" s="12"/>
      <c r="AE15" s="12"/>
      <c r="AF15" s="12"/>
      <c r="AG15" s="15"/>
    </row>
    <row r="16" spans="3:33" s="10" customFormat="1" ht="20.100000000000001" customHeight="1" x14ac:dyDescent="0.2">
      <c r="C16" s="1" t="s">
        <v>28</v>
      </c>
      <c r="D16" s="3" t="s">
        <v>12</v>
      </c>
      <c r="E16" s="1" t="s">
        <v>8</v>
      </c>
      <c r="F16" s="3" t="s">
        <v>18</v>
      </c>
      <c r="G16" s="3" t="s">
        <v>84</v>
      </c>
      <c r="H16" s="3" t="s">
        <v>107</v>
      </c>
      <c r="I16" s="3" t="s">
        <v>2</v>
      </c>
      <c r="J16" s="3" t="s">
        <v>108</v>
      </c>
      <c r="K16" s="3" t="s">
        <v>29</v>
      </c>
      <c r="L16" s="26">
        <v>2</v>
      </c>
      <c r="M16" s="26">
        <v>14</v>
      </c>
      <c r="N16" s="26">
        <v>0</v>
      </c>
      <c r="O16" s="26">
        <v>0</v>
      </c>
      <c r="P16" s="26">
        <v>0</v>
      </c>
      <c r="Q16" s="26">
        <v>1</v>
      </c>
      <c r="R16" s="26">
        <v>1</v>
      </c>
      <c r="S16" s="26">
        <f t="shared" si="0"/>
        <v>20</v>
      </c>
      <c r="T16" s="26">
        <v>1</v>
      </c>
      <c r="U16" s="26">
        <f t="shared" si="1"/>
        <v>10</v>
      </c>
      <c r="V16" s="26">
        <v>0</v>
      </c>
      <c r="W16" s="26">
        <v>0</v>
      </c>
      <c r="X16" s="26">
        <v>9</v>
      </c>
      <c r="Y16" s="26">
        <v>0</v>
      </c>
      <c r="Z16" s="26">
        <v>1</v>
      </c>
      <c r="AB16" s="11"/>
      <c r="AC16" s="12"/>
      <c r="AD16" s="12"/>
      <c r="AE16" s="12"/>
      <c r="AF16" s="12"/>
      <c r="AG16" s="15"/>
    </row>
    <row r="17" spans="3:39" s="10" customFormat="1" ht="20.100000000000001" customHeight="1" x14ac:dyDescent="0.2">
      <c r="C17" s="1" t="s">
        <v>30</v>
      </c>
      <c r="D17" s="3" t="s">
        <v>12</v>
      </c>
      <c r="E17" s="1" t="s">
        <v>8</v>
      </c>
      <c r="F17" s="3" t="s">
        <v>18</v>
      </c>
      <c r="G17" s="3" t="s">
        <v>86</v>
      </c>
      <c r="H17" s="3" t="s">
        <v>106</v>
      </c>
      <c r="I17" s="3" t="s">
        <v>2</v>
      </c>
      <c r="J17" s="3" t="s">
        <v>108</v>
      </c>
      <c r="K17" s="3" t="s">
        <v>31</v>
      </c>
      <c r="L17" s="26">
        <v>3</v>
      </c>
      <c r="M17" s="26">
        <v>2</v>
      </c>
      <c r="N17" s="26">
        <v>0</v>
      </c>
      <c r="O17" s="26">
        <v>0</v>
      </c>
      <c r="P17" s="26">
        <v>0</v>
      </c>
      <c r="Q17" s="26">
        <v>1</v>
      </c>
      <c r="R17" s="26">
        <v>0</v>
      </c>
      <c r="S17" s="26">
        <v>4</v>
      </c>
      <c r="T17" s="26">
        <v>1</v>
      </c>
      <c r="U17" s="26">
        <v>1</v>
      </c>
      <c r="V17" s="26">
        <v>0</v>
      </c>
      <c r="W17" s="26">
        <v>0</v>
      </c>
      <c r="X17" s="26">
        <v>1</v>
      </c>
      <c r="Y17" s="26">
        <v>1</v>
      </c>
      <c r="Z17" s="26">
        <v>0</v>
      </c>
      <c r="AB17" s="11"/>
      <c r="AC17" s="12"/>
      <c r="AD17" s="12"/>
      <c r="AE17" s="12"/>
      <c r="AF17" s="12"/>
      <c r="AG17" s="15"/>
    </row>
    <row r="18" spans="3:39" s="10" customFormat="1" ht="20.100000000000001" customHeight="1" x14ac:dyDescent="0.2">
      <c r="C18" s="1" t="s">
        <v>49</v>
      </c>
      <c r="D18" s="3" t="s">
        <v>12</v>
      </c>
      <c r="E18" s="1" t="s">
        <v>10</v>
      </c>
      <c r="F18" s="3" t="s">
        <v>43</v>
      </c>
      <c r="G18" s="3" t="s">
        <v>86</v>
      </c>
      <c r="H18" s="3" t="s">
        <v>106</v>
      </c>
      <c r="I18" s="3" t="s">
        <v>1</v>
      </c>
      <c r="J18" s="3" t="s">
        <v>109</v>
      </c>
      <c r="K18" s="3" t="s">
        <v>50</v>
      </c>
      <c r="L18" s="26">
        <v>1</v>
      </c>
      <c r="M18" s="26">
        <v>2</v>
      </c>
      <c r="N18" s="26">
        <v>0</v>
      </c>
      <c r="O18" s="26">
        <v>0</v>
      </c>
      <c r="P18" s="26">
        <v>0</v>
      </c>
      <c r="Q18" s="26">
        <v>0</v>
      </c>
      <c r="R18" s="26">
        <v>0</v>
      </c>
      <c r="S18" s="26">
        <f t="shared" si="0"/>
        <v>12</v>
      </c>
      <c r="T18" s="26">
        <v>1</v>
      </c>
      <c r="U18" s="26">
        <f t="shared" si="1"/>
        <v>6</v>
      </c>
      <c r="V18" s="26">
        <v>0</v>
      </c>
      <c r="W18" s="26">
        <v>0</v>
      </c>
      <c r="X18" s="26">
        <v>6</v>
      </c>
      <c r="Y18" s="26">
        <v>0</v>
      </c>
      <c r="Z18" s="26">
        <v>0</v>
      </c>
      <c r="AB18" s="11"/>
      <c r="AC18" s="12"/>
      <c r="AD18" s="12"/>
      <c r="AE18" s="12"/>
      <c r="AF18" s="12"/>
      <c r="AG18" s="15"/>
    </row>
    <row r="19" spans="3:39" s="10" customFormat="1" ht="20.100000000000001" customHeight="1" x14ac:dyDescent="0.2">
      <c r="C19" s="1" t="s">
        <v>37</v>
      </c>
      <c r="D19" s="3" t="s">
        <v>12</v>
      </c>
      <c r="E19" s="1" t="s">
        <v>8</v>
      </c>
      <c r="F19" s="3" t="s">
        <v>18</v>
      </c>
      <c r="G19" s="3" t="s">
        <v>86</v>
      </c>
      <c r="H19" s="3" t="s">
        <v>106</v>
      </c>
      <c r="I19" s="3" t="s">
        <v>1</v>
      </c>
      <c r="J19" s="3" t="s">
        <v>109</v>
      </c>
      <c r="K19" s="3" t="s">
        <v>38</v>
      </c>
      <c r="L19" s="26">
        <v>2</v>
      </c>
      <c r="M19" s="26">
        <v>2</v>
      </c>
      <c r="N19" s="26">
        <v>0</v>
      </c>
      <c r="O19" s="26">
        <v>0</v>
      </c>
      <c r="P19" s="26">
        <v>0</v>
      </c>
      <c r="Q19" s="26">
        <v>1</v>
      </c>
      <c r="R19" s="26">
        <v>0</v>
      </c>
      <c r="S19" s="26">
        <v>4</v>
      </c>
      <c r="T19" s="26">
        <v>1</v>
      </c>
      <c r="U19" s="26">
        <f t="shared" si="1"/>
        <v>3</v>
      </c>
      <c r="V19" s="26">
        <v>0</v>
      </c>
      <c r="W19" s="26">
        <v>0</v>
      </c>
      <c r="X19" s="26">
        <v>2</v>
      </c>
      <c r="Y19" s="26">
        <v>1</v>
      </c>
      <c r="Z19" s="26">
        <v>0</v>
      </c>
      <c r="AB19" s="11"/>
      <c r="AC19" s="12"/>
      <c r="AD19" s="12"/>
      <c r="AE19" s="12"/>
      <c r="AF19" s="12"/>
      <c r="AG19" s="15"/>
    </row>
    <row r="20" spans="3:39" s="10" customFormat="1" ht="20.100000000000001" customHeight="1" x14ac:dyDescent="0.2">
      <c r="C20" s="1" t="s">
        <v>51</v>
      </c>
      <c r="D20" s="3" t="s">
        <v>12</v>
      </c>
      <c r="E20" s="1" t="s">
        <v>10</v>
      </c>
      <c r="F20" s="3" t="s">
        <v>43</v>
      </c>
      <c r="G20" s="3" t="s">
        <v>86</v>
      </c>
      <c r="H20" s="3" t="s">
        <v>106</v>
      </c>
      <c r="I20" s="3" t="s">
        <v>1</v>
      </c>
      <c r="J20" s="3" t="s">
        <v>109</v>
      </c>
      <c r="K20" s="3" t="s">
        <v>52</v>
      </c>
      <c r="L20" s="26">
        <v>1</v>
      </c>
      <c r="M20" s="26">
        <v>3</v>
      </c>
      <c r="N20" s="26">
        <v>0</v>
      </c>
      <c r="O20" s="26">
        <v>0</v>
      </c>
      <c r="P20" s="26">
        <v>0</v>
      </c>
      <c r="Q20" s="26">
        <v>1</v>
      </c>
      <c r="R20" s="26">
        <v>0</v>
      </c>
      <c r="S20" s="26">
        <v>12</v>
      </c>
      <c r="T20" s="26">
        <v>0</v>
      </c>
      <c r="U20" s="26">
        <f t="shared" si="1"/>
        <v>2</v>
      </c>
      <c r="V20" s="26">
        <v>0</v>
      </c>
      <c r="W20" s="26">
        <v>0</v>
      </c>
      <c r="X20" s="26">
        <v>2</v>
      </c>
      <c r="Y20" s="26">
        <v>0</v>
      </c>
      <c r="Z20" s="26">
        <v>0</v>
      </c>
      <c r="AB20" s="11"/>
      <c r="AC20" s="12"/>
      <c r="AD20" s="12"/>
      <c r="AE20" s="12"/>
      <c r="AF20" s="12"/>
      <c r="AG20" s="15"/>
    </row>
    <row r="21" spans="3:39" s="10" customFormat="1" ht="20.100000000000001" customHeight="1" x14ac:dyDescent="0.2">
      <c r="C21" s="1" t="s">
        <v>39</v>
      </c>
      <c r="D21" s="3" t="s">
        <v>12</v>
      </c>
      <c r="E21" s="1" t="s">
        <v>9</v>
      </c>
      <c r="F21" s="3" t="s">
        <v>18</v>
      </c>
      <c r="G21" s="3" t="s">
        <v>86</v>
      </c>
      <c r="H21" s="3" t="s">
        <v>106</v>
      </c>
      <c r="I21" s="3" t="s">
        <v>1</v>
      </c>
      <c r="J21" s="3" t="s">
        <v>109</v>
      </c>
      <c r="K21" s="3" t="s">
        <v>40</v>
      </c>
      <c r="L21" s="26">
        <v>1</v>
      </c>
      <c r="M21" s="26">
        <v>0</v>
      </c>
      <c r="N21" s="26">
        <v>0</v>
      </c>
      <c r="O21" s="26">
        <v>0</v>
      </c>
      <c r="P21" s="26">
        <v>0</v>
      </c>
      <c r="Q21" s="26">
        <v>0</v>
      </c>
      <c r="R21" s="26">
        <v>0</v>
      </c>
      <c r="S21" s="26">
        <v>2</v>
      </c>
      <c r="T21" s="26">
        <v>1</v>
      </c>
      <c r="U21" s="26">
        <f t="shared" si="1"/>
        <v>1</v>
      </c>
      <c r="V21" s="26">
        <v>1</v>
      </c>
      <c r="W21" s="26">
        <v>0</v>
      </c>
      <c r="X21" s="26">
        <v>2</v>
      </c>
      <c r="Y21" s="26">
        <v>0</v>
      </c>
      <c r="Z21" s="26">
        <v>0</v>
      </c>
      <c r="AB21" s="11"/>
      <c r="AC21" s="12"/>
      <c r="AD21" s="12"/>
      <c r="AE21" s="12"/>
      <c r="AF21" s="12"/>
      <c r="AG21" s="15"/>
    </row>
    <row r="22" spans="3:39" s="10" customFormat="1" ht="20.100000000000001" customHeight="1" x14ac:dyDescent="0.2">
      <c r="C22" s="1" t="s">
        <v>53</v>
      </c>
      <c r="D22" s="3" t="s">
        <v>12</v>
      </c>
      <c r="E22" s="1" t="s">
        <v>10</v>
      </c>
      <c r="F22" s="3" t="s">
        <v>43</v>
      </c>
      <c r="G22" s="3" t="s">
        <v>84</v>
      </c>
      <c r="H22" s="3" t="s">
        <v>107</v>
      </c>
      <c r="I22" s="3" t="s">
        <v>3</v>
      </c>
      <c r="J22" s="3" t="s">
        <v>108</v>
      </c>
      <c r="K22" s="3" t="s">
        <v>54</v>
      </c>
      <c r="L22" s="26">
        <v>14</v>
      </c>
      <c r="M22" s="26">
        <v>55</v>
      </c>
      <c r="N22" s="26">
        <v>43</v>
      </c>
      <c r="O22" s="26">
        <v>2</v>
      </c>
      <c r="P22" s="26">
        <v>3</v>
      </c>
      <c r="Q22" s="26">
        <v>1</v>
      </c>
      <c r="R22" s="26">
        <v>4</v>
      </c>
      <c r="S22" s="26">
        <f t="shared" si="0"/>
        <v>80</v>
      </c>
      <c r="T22" s="26">
        <v>11</v>
      </c>
      <c r="U22" s="26">
        <f t="shared" si="1"/>
        <v>40</v>
      </c>
      <c r="V22" s="26">
        <v>0</v>
      </c>
      <c r="W22" s="26">
        <v>2</v>
      </c>
      <c r="X22" s="26">
        <v>38</v>
      </c>
      <c r="Y22" s="26">
        <v>0</v>
      </c>
      <c r="Z22" s="26">
        <v>2</v>
      </c>
      <c r="AB22" s="11"/>
      <c r="AC22" s="12"/>
      <c r="AD22" s="12"/>
      <c r="AE22" s="12"/>
      <c r="AF22" s="12"/>
      <c r="AG22" s="15"/>
    </row>
    <row r="23" spans="3:39" s="10" customFormat="1" ht="20.100000000000001" customHeight="1" x14ac:dyDescent="0.2">
      <c r="C23" s="1" t="s">
        <v>41</v>
      </c>
      <c r="D23" s="3" t="s">
        <v>12</v>
      </c>
      <c r="E23" s="1" t="s">
        <v>8</v>
      </c>
      <c r="F23" s="3" t="s">
        <v>18</v>
      </c>
      <c r="G23" s="3" t="s">
        <v>86</v>
      </c>
      <c r="H23" s="3" t="s">
        <v>106</v>
      </c>
      <c r="I23" s="3" t="s">
        <v>1</v>
      </c>
      <c r="J23" s="3" t="s">
        <v>109</v>
      </c>
      <c r="K23" s="3" t="s">
        <v>42</v>
      </c>
      <c r="L23" s="26">
        <v>2</v>
      </c>
      <c r="M23" s="26">
        <v>2</v>
      </c>
      <c r="N23" s="26">
        <v>0</v>
      </c>
      <c r="O23" s="26">
        <v>0</v>
      </c>
      <c r="P23" s="26">
        <v>0</v>
      </c>
      <c r="Q23" s="26">
        <v>1</v>
      </c>
      <c r="R23" s="26">
        <v>0</v>
      </c>
      <c r="S23" s="26">
        <f t="shared" si="0"/>
        <v>4</v>
      </c>
      <c r="T23" s="26">
        <v>1</v>
      </c>
      <c r="U23" s="26">
        <f t="shared" si="1"/>
        <v>2</v>
      </c>
      <c r="V23" s="26">
        <v>0</v>
      </c>
      <c r="W23" s="26">
        <v>0</v>
      </c>
      <c r="X23" s="26">
        <v>2</v>
      </c>
      <c r="Y23" s="26">
        <v>0</v>
      </c>
      <c r="Z23" s="26">
        <v>0</v>
      </c>
      <c r="AB23" s="11"/>
      <c r="AC23" s="12"/>
      <c r="AD23" s="12"/>
      <c r="AE23" s="12"/>
      <c r="AF23" s="12"/>
      <c r="AG23" s="15"/>
    </row>
    <row r="24" spans="3:39" s="10" customFormat="1" ht="20.100000000000001" customHeight="1" x14ac:dyDescent="0.2">
      <c r="C24" s="1" t="s">
        <v>85</v>
      </c>
      <c r="D24" s="3" t="s">
        <v>12</v>
      </c>
      <c r="E24" s="1" t="s">
        <v>9</v>
      </c>
      <c r="F24" s="3" t="s">
        <v>18</v>
      </c>
      <c r="G24" s="3" t="s">
        <v>84</v>
      </c>
      <c r="H24" s="3" t="s">
        <v>107</v>
      </c>
      <c r="I24" s="3" t="s">
        <v>3</v>
      </c>
      <c r="J24" s="3" t="s">
        <v>108</v>
      </c>
      <c r="K24" s="3" t="s">
        <v>32</v>
      </c>
      <c r="L24" s="26">
        <v>10</v>
      </c>
      <c r="M24" s="26">
        <v>22</v>
      </c>
      <c r="N24" s="26">
        <v>0</v>
      </c>
      <c r="O24" s="26">
        <v>0</v>
      </c>
      <c r="P24" s="26">
        <v>0</v>
      </c>
      <c r="Q24" s="26">
        <v>1</v>
      </c>
      <c r="R24" s="26">
        <v>0</v>
      </c>
      <c r="S24" s="26">
        <f t="shared" si="0"/>
        <v>24</v>
      </c>
      <c r="T24" s="26">
        <v>1</v>
      </c>
      <c r="U24" s="26">
        <f t="shared" si="1"/>
        <v>12</v>
      </c>
      <c r="V24" s="26">
        <v>0</v>
      </c>
      <c r="W24" s="26">
        <v>0</v>
      </c>
      <c r="X24" s="26">
        <v>11</v>
      </c>
      <c r="Y24" s="26">
        <v>0</v>
      </c>
      <c r="Z24" s="26">
        <v>1</v>
      </c>
      <c r="AB24" s="11"/>
      <c r="AC24" s="12"/>
      <c r="AD24" s="12"/>
      <c r="AE24" s="12"/>
      <c r="AF24" s="12"/>
      <c r="AG24" s="15"/>
    </row>
    <row r="25" spans="3:39" s="10" customFormat="1" ht="20.100000000000001" customHeight="1" x14ac:dyDescent="0.2">
      <c r="C25" s="1" t="s">
        <v>33</v>
      </c>
      <c r="D25" s="3" t="s">
        <v>12</v>
      </c>
      <c r="E25" s="1" t="s">
        <v>9</v>
      </c>
      <c r="F25" s="3" t="s">
        <v>18</v>
      </c>
      <c r="G25" s="3" t="s">
        <v>86</v>
      </c>
      <c r="H25" s="3" t="s">
        <v>106</v>
      </c>
      <c r="I25" s="3" t="s">
        <v>3</v>
      </c>
      <c r="J25" s="3" t="s">
        <v>108</v>
      </c>
      <c r="K25" s="3" t="s">
        <v>34</v>
      </c>
      <c r="L25" s="26">
        <v>0</v>
      </c>
      <c r="M25" s="26">
        <v>0</v>
      </c>
      <c r="N25" s="26">
        <v>0</v>
      </c>
      <c r="O25" s="26">
        <v>0</v>
      </c>
      <c r="P25" s="26">
        <v>0</v>
      </c>
      <c r="Q25" s="26">
        <v>0</v>
      </c>
      <c r="R25" s="26">
        <v>0</v>
      </c>
      <c r="S25" s="26">
        <f t="shared" si="0"/>
        <v>2</v>
      </c>
      <c r="T25" s="26">
        <v>1</v>
      </c>
      <c r="U25" s="26">
        <f t="shared" si="1"/>
        <v>1</v>
      </c>
      <c r="V25" s="26">
        <v>0</v>
      </c>
      <c r="W25" s="26">
        <v>0</v>
      </c>
      <c r="X25" s="26">
        <v>1</v>
      </c>
      <c r="Y25" s="26">
        <v>0</v>
      </c>
      <c r="Z25" s="26">
        <v>0</v>
      </c>
      <c r="AB25" s="11"/>
      <c r="AC25" s="12"/>
      <c r="AD25" s="12"/>
      <c r="AE25" s="12"/>
      <c r="AF25" s="12"/>
      <c r="AG25" s="15"/>
    </row>
    <row r="26" spans="3:39" s="10" customFormat="1" ht="20.100000000000001" customHeight="1" x14ac:dyDescent="0.2">
      <c r="C26" s="1" t="s">
        <v>35</v>
      </c>
      <c r="D26" s="3" t="s">
        <v>12</v>
      </c>
      <c r="E26" s="1" t="s">
        <v>9</v>
      </c>
      <c r="F26" s="3" t="s">
        <v>18</v>
      </c>
      <c r="G26" s="3" t="s">
        <v>86</v>
      </c>
      <c r="H26" s="3" t="s">
        <v>106</v>
      </c>
      <c r="I26" s="3" t="s">
        <v>3</v>
      </c>
      <c r="J26" s="3" t="s">
        <v>108</v>
      </c>
      <c r="K26" s="3" t="s">
        <v>36</v>
      </c>
      <c r="L26" s="26">
        <v>1</v>
      </c>
      <c r="M26" s="26">
        <v>3</v>
      </c>
      <c r="N26" s="26">
        <v>0</v>
      </c>
      <c r="O26" s="26">
        <v>0</v>
      </c>
      <c r="P26" s="26">
        <v>0</v>
      </c>
      <c r="Q26" s="26">
        <v>1</v>
      </c>
      <c r="R26" s="26">
        <v>0</v>
      </c>
      <c r="S26" s="26">
        <f t="shared" si="0"/>
        <v>12</v>
      </c>
      <c r="T26" s="26">
        <v>1</v>
      </c>
      <c r="U26" s="26">
        <f t="shared" si="1"/>
        <v>6</v>
      </c>
      <c r="V26" s="26">
        <v>0</v>
      </c>
      <c r="W26" s="26">
        <v>0</v>
      </c>
      <c r="X26" s="26">
        <v>6</v>
      </c>
      <c r="Y26" s="26">
        <v>0</v>
      </c>
      <c r="Z26" s="26">
        <v>0</v>
      </c>
      <c r="AB26" s="11"/>
      <c r="AC26" s="12"/>
      <c r="AD26" s="12"/>
      <c r="AE26" s="12"/>
      <c r="AF26" s="12"/>
      <c r="AG26" s="15"/>
    </row>
    <row r="27" spans="3:39" s="10" customFormat="1" ht="20.100000000000001" customHeight="1" x14ac:dyDescent="0.2">
      <c r="C27" s="1" t="s">
        <v>55</v>
      </c>
      <c r="D27" s="3" t="s">
        <v>12</v>
      </c>
      <c r="E27" s="1" t="s">
        <v>10</v>
      </c>
      <c r="F27" s="3" t="s">
        <v>43</v>
      </c>
      <c r="G27" s="3" t="s">
        <v>86</v>
      </c>
      <c r="H27" s="3" t="s">
        <v>106</v>
      </c>
      <c r="I27" s="3" t="s">
        <v>1</v>
      </c>
      <c r="J27" s="3" t="s">
        <v>109</v>
      </c>
      <c r="K27" s="3" t="s">
        <v>56</v>
      </c>
      <c r="L27" s="26">
        <v>1</v>
      </c>
      <c r="M27" s="26">
        <v>3</v>
      </c>
      <c r="N27" s="26">
        <v>3</v>
      </c>
      <c r="O27" s="26">
        <v>0</v>
      </c>
      <c r="P27" s="26">
        <v>0</v>
      </c>
      <c r="Q27" s="26">
        <v>1</v>
      </c>
      <c r="R27" s="26">
        <v>0</v>
      </c>
      <c r="S27" s="26">
        <v>2</v>
      </c>
      <c r="T27" s="26">
        <v>1</v>
      </c>
      <c r="U27" s="26">
        <f t="shared" si="1"/>
        <v>7</v>
      </c>
      <c r="V27" s="26">
        <v>0</v>
      </c>
      <c r="W27" s="26">
        <v>0</v>
      </c>
      <c r="X27" s="26">
        <v>6</v>
      </c>
      <c r="Y27" s="26">
        <v>1</v>
      </c>
      <c r="Z27" s="26">
        <v>0</v>
      </c>
      <c r="AB27" s="11"/>
      <c r="AC27" s="12"/>
      <c r="AD27" s="12"/>
      <c r="AE27" s="12"/>
      <c r="AF27" s="12"/>
      <c r="AG27" s="15"/>
    </row>
    <row r="28" spans="3:39" s="10" customFormat="1" ht="20.100000000000001" customHeight="1" x14ac:dyDescent="0.2">
      <c r="C28" s="1" t="s">
        <v>105</v>
      </c>
      <c r="D28" s="2" t="s">
        <v>12</v>
      </c>
      <c r="E28" s="1" t="s">
        <v>8</v>
      </c>
      <c r="F28" s="3" t="s">
        <v>43</v>
      </c>
      <c r="G28" s="3" t="s">
        <v>86</v>
      </c>
      <c r="H28" s="3" t="s">
        <v>106</v>
      </c>
      <c r="I28" s="3" t="s">
        <v>1</v>
      </c>
      <c r="J28" s="3" t="s">
        <v>109</v>
      </c>
      <c r="K28" s="2" t="s">
        <v>93</v>
      </c>
      <c r="L28" s="26">
        <v>2</v>
      </c>
      <c r="M28" s="26">
        <v>4</v>
      </c>
      <c r="N28" s="26">
        <v>0</v>
      </c>
      <c r="O28" s="26">
        <v>0</v>
      </c>
      <c r="P28" s="26">
        <v>0</v>
      </c>
      <c r="Q28" s="26">
        <v>1</v>
      </c>
      <c r="R28" s="26">
        <v>1</v>
      </c>
      <c r="S28" s="26">
        <v>2</v>
      </c>
      <c r="T28" s="26">
        <v>1</v>
      </c>
      <c r="U28" s="26">
        <v>2</v>
      </c>
      <c r="V28" s="26">
        <v>0</v>
      </c>
      <c r="W28" s="26">
        <v>0</v>
      </c>
      <c r="X28" s="26">
        <v>2</v>
      </c>
      <c r="Y28" s="26">
        <v>0</v>
      </c>
      <c r="Z28" s="26">
        <v>0</v>
      </c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</row>
    <row r="29" spans="3:39" s="10" customFormat="1" ht="20.100000000000001" customHeight="1" x14ac:dyDescent="0.2">
      <c r="C29" s="1" t="s">
        <v>57</v>
      </c>
      <c r="D29" s="3" t="s">
        <v>12</v>
      </c>
      <c r="E29" s="1" t="s">
        <v>8</v>
      </c>
      <c r="F29" s="3" t="s">
        <v>43</v>
      </c>
      <c r="G29" s="3" t="s">
        <v>86</v>
      </c>
      <c r="H29" s="3" t="s">
        <v>106</v>
      </c>
      <c r="I29" s="3" t="s">
        <v>2</v>
      </c>
      <c r="J29" s="3" t="s">
        <v>108</v>
      </c>
      <c r="K29" s="3" t="s">
        <v>58</v>
      </c>
      <c r="L29" s="26">
        <v>2</v>
      </c>
      <c r="M29" s="26">
        <v>2</v>
      </c>
      <c r="N29" s="26">
        <v>0</v>
      </c>
      <c r="O29" s="26">
        <v>0</v>
      </c>
      <c r="P29" s="26">
        <v>0</v>
      </c>
      <c r="Q29" s="26">
        <v>1</v>
      </c>
      <c r="R29" s="26">
        <v>0</v>
      </c>
      <c r="S29" s="26">
        <f t="shared" si="0"/>
        <v>4</v>
      </c>
      <c r="T29" s="26">
        <v>1</v>
      </c>
      <c r="U29" s="26">
        <f t="shared" si="1"/>
        <v>2</v>
      </c>
      <c r="V29" s="26">
        <v>0</v>
      </c>
      <c r="W29" s="26">
        <v>0</v>
      </c>
      <c r="X29" s="26">
        <v>1</v>
      </c>
      <c r="Y29" s="26">
        <v>1</v>
      </c>
      <c r="Z29" s="26">
        <v>0</v>
      </c>
      <c r="AB29" s="11"/>
      <c r="AC29" s="12"/>
      <c r="AD29" s="12"/>
      <c r="AE29" s="12"/>
      <c r="AF29" s="12"/>
      <c r="AG29" s="15"/>
    </row>
    <row r="30" spans="3:39" s="10" customFormat="1" ht="20.100000000000001" customHeight="1" x14ac:dyDescent="0.2">
      <c r="C30" s="1" t="s">
        <v>59</v>
      </c>
      <c r="D30" s="3" t="s">
        <v>12</v>
      </c>
      <c r="E30" s="1" t="s">
        <v>11</v>
      </c>
      <c r="F30" s="3" t="s">
        <v>43</v>
      </c>
      <c r="G30" s="3" t="s">
        <v>86</v>
      </c>
      <c r="H30" s="3" t="s">
        <v>106</v>
      </c>
      <c r="I30" s="3" t="s">
        <v>1</v>
      </c>
      <c r="J30" s="3" t="s">
        <v>109</v>
      </c>
      <c r="K30" s="3" t="s">
        <v>60</v>
      </c>
      <c r="L30" s="26">
        <v>1</v>
      </c>
      <c r="M30" s="26">
        <v>2</v>
      </c>
      <c r="N30" s="26">
        <v>0</v>
      </c>
      <c r="O30" s="26">
        <v>0</v>
      </c>
      <c r="P30" s="26">
        <v>0</v>
      </c>
      <c r="Q30" s="26">
        <v>1</v>
      </c>
      <c r="R30" s="26">
        <v>0</v>
      </c>
      <c r="S30" s="26">
        <f t="shared" si="0"/>
        <v>2</v>
      </c>
      <c r="T30" s="26">
        <v>1</v>
      </c>
      <c r="U30" s="26">
        <v>1</v>
      </c>
      <c r="V30" s="26">
        <v>1</v>
      </c>
      <c r="W30" s="26">
        <v>0</v>
      </c>
      <c r="X30" s="26">
        <v>1</v>
      </c>
      <c r="Y30" s="26">
        <v>0</v>
      </c>
      <c r="Z30" s="26">
        <v>0</v>
      </c>
      <c r="AB30" s="11"/>
      <c r="AC30" s="12"/>
      <c r="AD30" s="12"/>
      <c r="AE30" s="12"/>
      <c r="AF30" s="12"/>
      <c r="AG30" s="15"/>
    </row>
    <row r="31" spans="3:39" s="10" customFormat="1" ht="20.100000000000001" customHeight="1" x14ac:dyDescent="0.2">
      <c r="C31" s="1" t="s">
        <v>61</v>
      </c>
      <c r="D31" s="3" t="s">
        <v>12</v>
      </c>
      <c r="E31" s="1" t="s">
        <v>8</v>
      </c>
      <c r="F31" s="3" t="s">
        <v>43</v>
      </c>
      <c r="G31" s="3" t="s">
        <v>84</v>
      </c>
      <c r="H31" s="3" t="s">
        <v>106</v>
      </c>
      <c r="I31" s="3" t="s">
        <v>1</v>
      </c>
      <c r="J31" s="3" t="s">
        <v>109</v>
      </c>
      <c r="K31" s="3" t="s">
        <v>62</v>
      </c>
      <c r="L31" s="26">
        <v>1</v>
      </c>
      <c r="M31" s="26">
        <v>16</v>
      </c>
      <c r="N31" s="26">
        <v>4</v>
      </c>
      <c r="O31" s="26">
        <v>0</v>
      </c>
      <c r="P31" s="26">
        <v>0</v>
      </c>
      <c r="Q31" s="26">
        <v>1</v>
      </c>
      <c r="R31" s="26">
        <v>0</v>
      </c>
      <c r="S31" s="26">
        <f t="shared" si="0"/>
        <v>10</v>
      </c>
      <c r="T31" s="26">
        <v>1</v>
      </c>
      <c r="U31" s="26">
        <f t="shared" si="1"/>
        <v>5</v>
      </c>
      <c r="V31" s="26">
        <v>0</v>
      </c>
      <c r="W31" s="26">
        <v>0</v>
      </c>
      <c r="X31" s="26">
        <v>4</v>
      </c>
      <c r="Y31" s="26">
        <v>1</v>
      </c>
      <c r="Z31" s="26">
        <v>0</v>
      </c>
      <c r="AB31" s="11"/>
      <c r="AC31" s="12"/>
      <c r="AD31" s="12"/>
      <c r="AE31" s="12"/>
      <c r="AF31" s="12"/>
      <c r="AG31" s="15"/>
    </row>
    <row r="32" spans="3:39" s="10" customFormat="1" ht="20.100000000000001" customHeight="1" x14ac:dyDescent="0.2">
      <c r="C32" s="1" t="s">
        <v>67</v>
      </c>
      <c r="D32" s="3" t="s">
        <v>12</v>
      </c>
      <c r="E32" s="1" t="s">
        <v>8</v>
      </c>
      <c r="F32" s="3" t="s">
        <v>18</v>
      </c>
      <c r="G32" s="3" t="s">
        <v>84</v>
      </c>
      <c r="H32" s="3" t="s">
        <v>107</v>
      </c>
      <c r="I32" s="3" t="s">
        <v>1</v>
      </c>
      <c r="J32" s="3" t="s">
        <v>109</v>
      </c>
      <c r="K32" s="3" t="s">
        <v>68</v>
      </c>
      <c r="L32" s="26">
        <v>2</v>
      </c>
      <c r="M32" s="26">
        <v>4</v>
      </c>
      <c r="N32" s="26">
        <v>0</v>
      </c>
      <c r="O32" s="26">
        <v>0</v>
      </c>
      <c r="P32" s="26">
        <v>0</v>
      </c>
      <c r="Q32" s="26">
        <v>1</v>
      </c>
      <c r="R32" s="26">
        <v>0</v>
      </c>
      <c r="S32" s="26">
        <f t="shared" si="0"/>
        <v>14</v>
      </c>
      <c r="T32" s="26">
        <v>1</v>
      </c>
      <c r="U32" s="26">
        <f t="shared" si="1"/>
        <v>7</v>
      </c>
      <c r="V32" s="26">
        <v>0</v>
      </c>
      <c r="W32" s="26">
        <v>0</v>
      </c>
      <c r="X32" s="26">
        <v>6</v>
      </c>
      <c r="Y32" s="26">
        <v>1</v>
      </c>
      <c r="Z32" s="26">
        <v>0</v>
      </c>
      <c r="AB32" s="11"/>
      <c r="AC32" s="12"/>
      <c r="AD32" s="12"/>
      <c r="AE32" s="12"/>
      <c r="AF32" s="12"/>
      <c r="AG32" s="15"/>
    </row>
    <row r="33" spans="3:33" s="10" customFormat="1" ht="20.100000000000001" customHeight="1" x14ac:dyDescent="0.2">
      <c r="C33" s="1" t="s">
        <v>69</v>
      </c>
      <c r="D33" s="3" t="s">
        <v>12</v>
      </c>
      <c r="E33" s="1" t="s">
        <v>8</v>
      </c>
      <c r="F33" s="3" t="s">
        <v>18</v>
      </c>
      <c r="G33" s="3" t="s">
        <v>86</v>
      </c>
      <c r="H33" s="3" t="s">
        <v>106</v>
      </c>
      <c r="I33" s="3" t="s">
        <v>1</v>
      </c>
      <c r="J33" s="3" t="s">
        <v>109</v>
      </c>
      <c r="K33" s="3" t="s">
        <v>70</v>
      </c>
      <c r="L33" s="26">
        <v>2</v>
      </c>
      <c r="M33" s="26">
        <v>3</v>
      </c>
      <c r="N33" s="26">
        <v>0</v>
      </c>
      <c r="O33" s="26">
        <v>0</v>
      </c>
      <c r="P33" s="26">
        <v>0</v>
      </c>
      <c r="Q33" s="26">
        <v>1</v>
      </c>
      <c r="R33" s="26">
        <v>0</v>
      </c>
      <c r="S33" s="26">
        <f t="shared" si="0"/>
        <v>6</v>
      </c>
      <c r="T33" s="26">
        <v>2</v>
      </c>
      <c r="U33" s="26">
        <f t="shared" si="1"/>
        <v>3</v>
      </c>
      <c r="V33" s="26">
        <v>0</v>
      </c>
      <c r="W33" s="26">
        <v>0</v>
      </c>
      <c r="X33" s="26">
        <v>3</v>
      </c>
      <c r="Y33" s="26">
        <v>0</v>
      </c>
      <c r="Z33" s="26">
        <v>0</v>
      </c>
      <c r="AB33" s="11"/>
      <c r="AC33" s="12"/>
      <c r="AD33" s="12"/>
      <c r="AE33" s="12"/>
      <c r="AF33" s="12"/>
      <c r="AG33" s="15"/>
    </row>
    <row r="34" spans="3:33" s="10" customFormat="1" ht="20.100000000000001" customHeight="1" x14ac:dyDescent="0.2">
      <c r="C34" s="1" t="s">
        <v>71</v>
      </c>
      <c r="D34" s="3" t="s">
        <v>12</v>
      </c>
      <c r="E34" s="1" t="s">
        <v>8</v>
      </c>
      <c r="F34" s="3" t="s">
        <v>18</v>
      </c>
      <c r="G34" s="3" t="s">
        <v>86</v>
      </c>
      <c r="H34" s="3" t="s">
        <v>106</v>
      </c>
      <c r="I34" s="3" t="s">
        <v>1</v>
      </c>
      <c r="J34" s="3" t="s">
        <v>109</v>
      </c>
      <c r="K34" s="3" t="s">
        <v>72</v>
      </c>
      <c r="L34" s="26">
        <v>2</v>
      </c>
      <c r="M34" s="26">
        <v>2</v>
      </c>
      <c r="N34" s="26">
        <v>0</v>
      </c>
      <c r="O34" s="26">
        <v>0</v>
      </c>
      <c r="P34" s="26">
        <v>0</v>
      </c>
      <c r="Q34" s="26">
        <v>0</v>
      </c>
      <c r="R34" s="26">
        <v>0</v>
      </c>
      <c r="S34" s="26">
        <f t="shared" ref="S34:S41" si="2">2*SUM(X34:Z34)</f>
        <v>4</v>
      </c>
      <c r="T34" s="26">
        <v>1</v>
      </c>
      <c r="U34" s="26">
        <f t="shared" ref="U34:U53" si="3">SUM(X34:Z34)-V34</f>
        <v>2</v>
      </c>
      <c r="V34" s="26">
        <v>0</v>
      </c>
      <c r="W34" s="26">
        <v>0</v>
      </c>
      <c r="X34" s="26">
        <v>1</v>
      </c>
      <c r="Y34" s="26">
        <v>1</v>
      </c>
      <c r="Z34" s="26">
        <v>0</v>
      </c>
      <c r="AB34" s="11"/>
      <c r="AC34" s="12"/>
      <c r="AD34" s="12"/>
      <c r="AE34" s="12"/>
      <c r="AF34" s="12"/>
      <c r="AG34" s="15"/>
    </row>
    <row r="35" spans="3:33" s="10" customFormat="1" ht="20.100000000000001" customHeight="1" x14ac:dyDescent="0.2">
      <c r="C35" s="1" t="s">
        <v>113</v>
      </c>
      <c r="D35" s="3" t="s">
        <v>12</v>
      </c>
      <c r="E35" s="1" t="s">
        <v>8</v>
      </c>
      <c r="F35" s="3" t="s">
        <v>18</v>
      </c>
      <c r="G35" s="3" t="s">
        <v>86</v>
      </c>
      <c r="H35" s="3" t="s">
        <v>106</v>
      </c>
      <c r="I35" s="3" t="s">
        <v>1</v>
      </c>
      <c r="J35" s="3" t="s">
        <v>109</v>
      </c>
      <c r="K35" s="3" t="s">
        <v>73</v>
      </c>
      <c r="L35" s="26">
        <v>2</v>
      </c>
      <c r="M35" s="26">
        <v>2</v>
      </c>
      <c r="N35" s="26">
        <v>0</v>
      </c>
      <c r="O35" s="26">
        <v>0</v>
      </c>
      <c r="P35" s="26">
        <v>0</v>
      </c>
      <c r="Q35" s="26">
        <v>1</v>
      </c>
      <c r="R35" s="26">
        <v>1</v>
      </c>
      <c r="S35" s="26">
        <f t="shared" si="2"/>
        <v>4</v>
      </c>
      <c r="T35" s="26">
        <v>1</v>
      </c>
      <c r="U35" s="26">
        <f t="shared" si="3"/>
        <v>2</v>
      </c>
      <c r="V35" s="26">
        <v>0</v>
      </c>
      <c r="W35" s="26">
        <v>0</v>
      </c>
      <c r="X35" s="26">
        <v>2</v>
      </c>
      <c r="Y35" s="26">
        <v>0</v>
      </c>
      <c r="Z35" s="26">
        <v>0</v>
      </c>
      <c r="AB35" s="11"/>
      <c r="AC35" s="12"/>
      <c r="AD35" s="12"/>
      <c r="AE35" s="12"/>
      <c r="AF35" s="12"/>
      <c r="AG35" s="15"/>
    </row>
    <row r="36" spans="3:33" s="10" customFormat="1" ht="20.100000000000001" customHeight="1" x14ac:dyDescent="0.2">
      <c r="C36" s="1" t="s">
        <v>112</v>
      </c>
      <c r="D36" s="3" t="s">
        <v>12</v>
      </c>
      <c r="E36" s="1" t="s">
        <v>8</v>
      </c>
      <c r="F36" s="3" t="s">
        <v>18</v>
      </c>
      <c r="G36" s="3" t="s">
        <v>86</v>
      </c>
      <c r="H36" s="3" t="s">
        <v>106</v>
      </c>
      <c r="I36" s="3" t="s">
        <v>1</v>
      </c>
      <c r="J36" s="3" t="s">
        <v>109</v>
      </c>
      <c r="K36" s="3" t="s">
        <v>114</v>
      </c>
      <c r="L36" s="26">
        <v>2</v>
      </c>
      <c r="M36" s="26">
        <v>2</v>
      </c>
      <c r="N36" s="26">
        <v>0</v>
      </c>
      <c r="O36" s="26">
        <v>0</v>
      </c>
      <c r="P36" s="26">
        <v>0</v>
      </c>
      <c r="Q36" s="26">
        <v>0</v>
      </c>
      <c r="R36" s="26">
        <v>0</v>
      </c>
      <c r="S36" s="26">
        <f t="shared" ref="S36" si="4">2*SUM(X36:Z36)</f>
        <v>4</v>
      </c>
      <c r="T36" s="26">
        <v>1</v>
      </c>
      <c r="U36" s="26">
        <f t="shared" ref="U36" si="5">SUM(X36:Z36)-V36</f>
        <v>2</v>
      </c>
      <c r="V36" s="26">
        <v>0</v>
      </c>
      <c r="W36" s="26">
        <v>0</v>
      </c>
      <c r="X36" s="26">
        <v>2</v>
      </c>
      <c r="Y36" s="26">
        <v>0</v>
      </c>
      <c r="Z36" s="26">
        <v>0</v>
      </c>
      <c r="AB36" s="11"/>
      <c r="AC36" s="12"/>
      <c r="AD36" s="12"/>
      <c r="AE36" s="12"/>
      <c r="AF36" s="12"/>
      <c r="AG36" s="15"/>
    </row>
    <row r="37" spans="3:33" s="10" customFormat="1" ht="20.100000000000001" customHeight="1" x14ac:dyDescent="0.2">
      <c r="C37" s="1" t="s">
        <v>74</v>
      </c>
      <c r="D37" s="3" t="s">
        <v>12</v>
      </c>
      <c r="E37" s="1" t="s">
        <v>8</v>
      </c>
      <c r="F37" s="3" t="s">
        <v>18</v>
      </c>
      <c r="G37" s="3" t="s">
        <v>86</v>
      </c>
      <c r="H37" s="3" t="s">
        <v>106</v>
      </c>
      <c r="I37" s="3" t="s">
        <v>1</v>
      </c>
      <c r="J37" s="3" t="s">
        <v>109</v>
      </c>
      <c r="K37" s="3" t="s">
        <v>75</v>
      </c>
      <c r="L37" s="26">
        <v>2</v>
      </c>
      <c r="M37" s="26">
        <v>2</v>
      </c>
      <c r="N37" s="26">
        <v>0</v>
      </c>
      <c r="O37" s="26">
        <v>0</v>
      </c>
      <c r="P37" s="26">
        <v>0</v>
      </c>
      <c r="Q37" s="26">
        <v>1</v>
      </c>
      <c r="R37" s="26">
        <v>0</v>
      </c>
      <c r="S37" s="26">
        <f t="shared" si="2"/>
        <v>6</v>
      </c>
      <c r="T37" s="26">
        <v>1</v>
      </c>
      <c r="U37" s="26">
        <f t="shared" si="3"/>
        <v>3</v>
      </c>
      <c r="V37" s="26">
        <v>0</v>
      </c>
      <c r="W37" s="26">
        <v>0</v>
      </c>
      <c r="X37" s="26">
        <v>3</v>
      </c>
      <c r="Y37" s="26">
        <v>0</v>
      </c>
      <c r="Z37" s="26">
        <v>0</v>
      </c>
      <c r="AB37" s="11"/>
      <c r="AC37" s="12"/>
      <c r="AD37" s="12"/>
      <c r="AE37" s="12"/>
      <c r="AF37" s="12"/>
      <c r="AG37" s="15"/>
    </row>
    <row r="38" spans="3:33" s="10" customFormat="1" ht="20.100000000000001" customHeight="1" x14ac:dyDescent="0.2">
      <c r="C38" s="1" t="s">
        <v>76</v>
      </c>
      <c r="D38" s="3" t="s">
        <v>12</v>
      </c>
      <c r="E38" s="1" t="s">
        <v>8</v>
      </c>
      <c r="F38" s="3" t="s">
        <v>18</v>
      </c>
      <c r="G38" s="3" t="s">
        <v>86</v>
      </c>
      <c r="H38" s="3" t="s">
        <v>106</v>
      </c>
      <c r="I38" s="3" t="s">
        <v>1</v>
      </c>
      <c r="J38" s="3" t="s">
        <v>109</v>
      </c>
      <c r="K38" s="3" t="s">
        <v>77</v>
      </c>
      <c r="L38" s="26">
        <v>2</v>
      </c>
      <c r="M38" s="26">
        <v>2</v>
      </c>
      <c r="N38" s="26">
        <v>0</v>
      </c>
      <c r="O38" s="26">
        <v>0</v>
      </c>
      <c r="P38" s="26">
        <v>0</v>
      </c>
      <c r="Q38" s="26">
        <v>1</v>
      </c>
      <c r="R38" s="26">
        <v>0</v>
      </c>
      <c r="S38" s="26">
        <f t="shared" si="2"/>
        <v>12</v>
      </c>
      <c r="T38" s="26">
        <v>5</v>
      </c>
      <c r="U38" s="26">
        <f t="shared" si="3"/>
        <v>6</v>
      </c>
      <c r="V38" s="26">
        <v>0</v>
      </c>
      <c r="W38" s="26">
        <v>0</v>
      </c>
      <c r="X38" s="26">
        <v>6</v>
      </c>
      <c r="Y38" s="26">
        <v>0</v>
      </c>
      <c r="Z38" s="26">
        <v>0</v>
      </c>
      <c r="AB38" s="11"/>
      <c r="AC38" s="12"/>
      <c r="AD38" s="12"/>
      <c r="AE38" s="12"/>
      <c r="AF38" s="12"/>
      <c r="AG38" s="15"/>
    </row>
    <row r="39" spans="3:33" s="10" customFormat="1" ht="20.100000000000001" customHeight="1" x14ac:dyDescent="0.2">
      <c r="C39" s="1" t="s">
        <v>91</v>
      </c>
      <c r="D39" s="3" t="s">
        <v>12</v>
      </c>
      <c r="E39" s="1" t="s">
        <v>10</v>
      </c>
      <c r="F39" s="3" t="s">
        <v>43</v>
      </c>
      <c r="G39" s="3" t="s">
        <v>84</v>
      </c>
      <c r="H39" s="3" t="s">
        <v>107</v>
      </c>
      <c r="I39" s="3" t="s">
        <v>2</v>
      </c>
      <c r="J39" s="3" t="s">
        <v>110</v>
      </c>
      <c r="K39" s="3" t="s">
        <v>92</v>
      </c>
      <c r="L39" s="26">
        <v>3</v>
      </c>
      <c r="M39" s="26">
        <v>16</v>
      </c>
      <c r="N39" s="26">
        <v>4</v>
      </c>
      <c r="O39" s="26">
        <v>0</v>
      </c>
      <c r="P39" s="26">
        <v>0</v>
      </c>
      <c r="Q39" s="26">
        <v>1</v>
      </c>
      <c r="R39" s="26">
        <v>1</v>
      </c>
      <c r="S39" s="26">
        <f t="shared" si="2"/>
        <v>14</v>
      </c>
      <c r="T39" s="26">
        <v>1</v>
      </c>
      <c r="U39" s="26">
        <f t="shared" si="3"/>
        <v>7</v>
      </c>
      <c r="V39" s="26">
        <v>0</v>
      </c>
      <c r="W39" s="26">
        <v>0</v>
      </c>
      <c r="X39" s="26">
        <v>6</v>
      </c>
      <c r="Y39" s="26">
        <v>0</v>
      </c>
      <c r="Z39" s="26">
        <v>1</v>
      </c>
      <c r="AB39" s="11"/>
      <c r="AC39" s="12"/>
      <c r="AD39" s="12"/>
      <c r="AE39" s="12"/>
      <c r="AF39" s="12"/>
      <c r="AG39" s="15"/>
    </row>
    <row r="40" spans="3:33" s="10" customFormat="1" ht="20.100000000000001" customHeight="1" x14ac:dyDescent="0.2">
      <c r="C40" s="1" t="s">
        <v>63</v>
      </c>
      <c r="D40" s="3" t="s">
        <v>12</v>
      </c>
      <c r="E40" s="1" t="s">
        <v>10</v>
      </c>
      <c r="F40" s="3" t="s">
        <v>43</v>
      </c>
      <c r="G40" s="3" t="s">
        <v>84</v>
      </c>
      <c r="H40" s="3" t="s">
        <v>107</v>
      </c>
      <c r="I40" s="3" t="s">
        <v>1</v>
      </c>
      <c r="J40" s="3" t="s">
        <v>109</v>
      </c>
      <c r="K40" s="3" t="s">
        <v>64</v>
      </c>
      <c r="L40" s="26">
        <v>1</v>
      </c>
      <c r="M40" s="26">
        <v>2</v>
      </c>
      <c r="N40" s="26">
        <v>0</v>
      </c>
      <c r="O40" s="26">
        <v>0</v>
      </c>
      <c r="P40" s="26">
        <v>0</v>
      </c>
      <c r="Q40" s="26">
        <v>1</v>
      </c>
      <c r="R40" s="26">
        <v>0</v>
      </c>
      <c r="S40" s="26">
        <f t="shared" si="2"/>
        <v>2</v>
      </c>
      <c r="T40" s="26">
        <v>1</v>
      </c>
      <c r="U40" s="26">
        <f t="shared" si="3"/>
        <v>1</v>
      </c>
      <c r="V40" s="26">
        <v>0</v>
      </c>
      <c r="W40" s="26">
        <v>0</v>
      </c>
      <c r="X40" s="26">
        <v>1</v>
      </c>
      <c r="Y40" s="26">
        <v>0</v>
      </c>
      <c r="Z40" s="26">
        <v>0</v>
      </c>
      <c r="AB40" s="11"/>
      <c r="AC40" s="12"/>
      <c r="AD40" s="12"/>
      <c r="AE40" s="12"/>
      <c r="AF40" s="12"/>
      <c r="AG40" s="15"/>
    </row>
    <row r="41" spans="3:33" s="10" customFormat="1" ht="20.100000000000001" customHeight="1" x14ac:dyDescent="0.2">
      <c r="C41" s="1" t="s">
        <v>65</v>
      </c>
      <c r="D41" s="3" t="s">
        <v>12</v>
      </c>
      <c r="E41" s="1" t="s">
        <v>9</v>
      </c>
      <c r="F41" s="3" t="s">
        <v>43</v>
      </c>
      <c r="G41" s="3" t="s">
        <v>86</v>
      </c>
      <c r="H41" s="3" t="s">
        <v>106</v>
      </c>
      <c r="I41" s="3" t="s">
        <v>1</v>
      </c>
      <c r="J41" s="3" t="s">
        <v>109</v>
      </c>
      <c r="K41" s="3" t="s">
        <v>66</v>
      </c>
      <c r="L41" s="26">
        <v>0</v>
      </c>
      <c r="M41" s="26">
        <v>2</v>
      </c>
      <c r="N41" s="26">
        <v>0</v>
      </c>
      <c r="O41" s="26">
        <v>0</v>
      </c>
      <c r="P41" s="26">
        <v>0</v>
      </c>
      <c r="Q41" s="26">
        <v>1</v>
      </c>
      <c r="R41" s="26">
        <v>0</v>
      </c>
      <c r="S41" s="26">
        <f t="shared" si="2"/>
        <v>4</v>
      </c>
      <c r="T41" s="26">
        <v>1</v>
      </c>
      <c r="U41" s="26">
        <f t="shared" si="3"/>
        <v>2</v>
      </c>
      <c r="V41" s="26">
        <v>0</v>
      </c>
      <c r="W41" s="26">
        <v>0</v>
      </c>
      <c r="X41" s="26">
        <v>2</v>
      </c>
      <c r="Y41" s="26">
        <v>0</v>
      </c>
      <c r="Z41" s="26">
        <v>0</v>
      </c>
      <c r="AB41" s="11"/>
      <c r="AC41" s="12"/>
      <c r="AD41" s="12"/>
      <c r="AE41" s="12"/>
      <c r="AF41" s="12"/>
      <c r="AG41" s="15"/>
    </row>
    <row r="42" spans="3:33" ht="20.100000000000001" customHeight="1" x14ac:dyDescent="0.2">
      <c r="C42" s="1" t="s">
        <v>115</v>
      </c>
      <c r="D42" s="3" t="s">
        <v>116</v>
      </c>
      <c r="E42" s="1" t="s">
        <v>117</v>
      </c>
      <c r="F42" s="3" t="s">
        <v>118</v>
      </c>
      <c r="G42" s="3" t="s">
        <v>86</v>
      </c>
      <c r="H42" s="3" t="s">
        <v>106</v>
      </c>
      <c r="I42" s="3" t="s">
        <v>1</v>
      </c>
      <c r="J42" s="3" t="s">
        <v>109</v>
      </c>
      <c r="K42" s="3" t="s">
        <v>119</v>
      </c>
      <c r="L42" s="26">
        <v>2</v>
      </c>
      <c r="M42" s="26">
        <v>2</v>
      </c>
      <c r="N42" s="26">
        <v>0</v>
      </c>
      <c r="O42" s="26">
        <v>0</v>
      </c>
      <c r="P42" s="26">
        <v>0</v>
      </c>
      <c r="Q42" s="26">
        <v>1</v>
      </c>
      <c r="R42" s="26">
        <v>0</v>
      </c>
      <c r="S42" s="26">
        <f t="shared" ref="S42:S53" si="6">2*SUM(X42:Z42)</f>
        <v>2</v>
      </c>
      <c r="T42" s="26">
        <v>1</v>
      </c>
      <c r="U42" s="26">
        <f t="shared" si="3"/>
        <v>1</v>
      </c>
      <c r="V42" s="26">
        <v>0</v>
      </c>
      <c r="W42" s="26">
        <v>0</v>
      </c>
      <c r="X42" s="26">
        <v>1</v>
      </c>
      <c r="Y42" s="26">
        <v>0</v>
      </c>
      <c r="Z42" s="26">
        <v>0</v>
      </c>
      <c r="AA42" s="16"/>
    </row>
    <row r="43" spans="3:33" ht="20.100000000000001" customHeight="1" x14ac:dyDescent="0.2">
      <c r="C43" s="1" t="s">
        <v>120</v>
      </c>
      <c r="D43" s="3" t="s">
        <v>121</v>
      </c>
      <c r="E43" s="1" t="s">
        <v>8</v>
      </c>
      <c r="F43" s="3" t="s">
        <v>122</v>
      </c>
      <c r="G43" s="3" t="s">
        <v>86</v>
      </c>
      <c r="H43" s="3" t="s">
        <v>106</v>
      </c>
      <c r="I43" s="3" t="s">
        <v>1</v>
      </c>
      <c r="J43" s="3" t="s">
        <v>109</v>
      </c>
      <c r="K43" s="3" t="s">
        <v>123</v>
      </c>
      <c r="L43" s="26">
        <v>1</v>
      </c>
      <c r="M43" s="26">
        <v>2</v>
      </c>
      <c r="N43" s="26">
        <v>0</v>
      </c>
      <c r="O43" s="26">
        <v>0</v>
      </c>
      <c r="P43" s="26">
        <v>0</v>
      </c>
      <c r="Q43" s="26">
        <v>1</v>
      </c>
      <c r="R43" s="26">
        <v>0</v>
      </c>
      <c r="S43" s="26">
        <f t="shared" si="6"/>
        <v>2</v>
      </c>
      <c r="T43" s="26">
        <v>1</v>
      </c>
      <c r="U43" s="26">
        <f t="shared" si="3"/>
        <v>0</v>
      </c>
      <c r="V43" s="26">
        <v>1</v>
      </c>
      <c r="W43" s="26">
        <v>0</v>
      </c>
      <c r="X43" s="26">
        <v>1</v>
      </c>
      <c r="Y43" s="26">
        <v>0</v>
      </c>
      <c r="Z43" s="26">
        <v>0</v>
      </c>
      <c r="AA43" s="17"/>
    </row>
    <row r="44" spans="3:33" ht="20.100000000000001" customHeight="1" x14ac:dyDescent="0.2">
      <c r="C44" s="1" t="s">
        <v>124</v>
      </c>
      <c r="D44" s="3" t="s">
        <v>121</v>
      </c>
      <c r="E44" s="1" t="s">
        <v>125</v>
      </c>
      <c r="F44" s="3" t="s">
        <v>122</v>
      </c>
      <c r="G44" s="3" t="s">
        <v>84</v>
      </c>
      <c r="H44" s="3" t="s">
        <v>107</v>
      </c>
      <c r="I44" s="3" t="s">
        <v>2</v>
      </c>
      <c r="J44" s="3" t="s">
        <v>108</v>
      </c>
      <c r="K44" s="3" t="s">
        <v>126</v>
      </c>
      <c r="L44" s="26">
        <v>2</v>
      </c>
      <c r="M44" s="26">
        <v>5</v>
      </c>
      <c r="N44" s="26">
        <v>0</v>
      </c>
      <c r="O44" s="26">
        <v>0</v>
      </c>
      <c r="P44" s="26">
        <v>0</v>
      </c>
      <c r="Q44" s="26">
        <v>2</v>
      </c>
      <c r="R44" s="26">
        <v>2</v>
      </c>
      <c r="S44" s="26">
        <f t="shared" si="6"/>
        <v>12</v>
      </c>
      <c r="T44" s="26">
        <v>2</v>
      </c>
      <c r="U44" s="26">
        <f t="shared" si="3"/>
        <v>6</v>
      </c>
      <c r="V44" s="26">
        <v>0</v>
      </c>
      <c r="W44" s="26">
        <v>0</v>
      </c>
      <c r="X44" s="26">
        <v>5</v>
      </c>
      <c r="Y44" s="26">
        <v>0</v>
      </c>
      <c r="Z44" s="26">
        <v>1</v>
      </c>
    </row>
    <row r="45" spans="3:33" ht="20.100000000000001" customHeight="1" x14ac:dyDescent="0.2">
      <c r="C45" s="1" t="s">
        <v>127</v>
      </c>
      <c r="D45" s="3" t="s">
        <v>121</v>
      </c>
      <c r="E45" s="1" t="s">
        <v>8</v>
      </c>
      <c r="F45" s="3" t="s">
        <v>122</v>
      </c>
      <c r="G45" s="3" t="s">
        <v>86</v>
      </c>
      <c r="H45" s="3" t="s">
        <v>106</v>
      </c>
      <c r="I45" s="3" t="s">
        <v>1</v>
      </c>
      <c r="J45" s="3" t="s">
        <v>109</v>
      </c>
      <c r="K45" s="3" t="s">
        <v>128</v>
      </c>
      <c r="L45" s="26">
        <v>0</v>
      </c>
      <c r="M45" s="26">
        <v>0</v>
      </c>
      <c r="N45" s="26">
        <v>0</v>
      </c>
      <c r="O45" s="26">
        <v>0</v>
      </c>
      <c r="P45" s="26">
        <v>0</v>
      </c>
      <c r="Q45" s="26">
        <v>0</v>
      </c>
      <c r="R45" s="26">
        <v>0</v>
      </c>
      <c r="S45" s="26">
        <f t="shared" si="6"/>
        <v>0</v>
      </c>
      <c r="T45" s="26">
        <v>0</v>
      </c>
      <c r="U45" s="26">
        <f t="shared" si="3"/>
        <v>0</v>
      </c>
      <c r="V45" s="26">
        <v>0</v>
      </c>
      <c r="W45" s="26">
        <v>0</v>
      </c>
      <c r="X45" s="26">
        <v>0</v>
      </c>
      <c r="Y45" s="26">
        <v>0</v>
      </c>
      <c r="Z45" s="26">
        <v>0</v>
      </c>
    </row>
    <row r="46" spans="3:33" ht="20.100000000000001" customHeight="1" x14ac:dyDescent="0.2">
      <c r="C46" s="1" t="s">
        <v>129</v>
      </c>
      <c r="D46" s="3" t="s">
        <v>121</v>
      </c>
      <c r="E46" s="1" t="s">
        <v>8</v>
      </c>
      <c r="F46" s="3" t="s">
        <v>122</v>
      </c>
      <c r="G46" s="3" t="s">
        <v>86</v>
      </c>
      <c r="H46" s="3" t="s">
        <v>106</v>
      </c>
      <c r="I46" s="3" t="s">
        <v>1</v>
      </c>
      <c r="J46" s="3" t="s">
        <v>109</v>
      </c>
      <c r="K46" s="3" t="s">
        <v>130</v>
      </c>
      <c r="L46" s="26">
        <v>1</v>
      </c>
      <c r="M46" s="26">
        <v>4</v>
      </c>
      <c r="N46" s="26">
        <v>0</v>
      </c>
      <c r="O46" s="26">
        <v>0</v>
      </c>
      <c r="P46" s="26">
        <v>0</v>
      </c>
      <c r="Q46" s="26">
        <v>1</v>
      </c>
      <c r="R46" s="26">
        <v>1</v>
      </c>
      <c r="S46" s="26">
        <f t="shared" si="6"/>
        <v>6</v>
      </c>
      <c r="T46" s="26">
        <v>1</v>
      </c>
      <c r="U46" s="26">
        <f t="shared" si="3"/>
        <v>3</v>
      </c>
      <c r="V46" s="26">
        <v>0</v>
      </c>
      <c r="W46" s="26">
        <v>0</v>
      </c>
      <c r="X46" s="26">
        <v>2</v>
      </c>
      <c r="Y46" s="26">
        <v>0</v>
      </c>
      <c r="Z46" s="26">
        <v>1</v>
      </c>
    </row>
    <row r="47" spans="3:33" ht="20.100000000000001" customHeight="1" x14ac:dyDescent="0.2">
      <c r="C47" s="1" t="s">
        <v>131</v>
      </c>
      <c r="D47" s="3" t="s">
        <v>121</v>
      </c>
      <c r="E47" s="1" t="s">
        <v>8</v>
      </c>
      <c r="F47" s="3" t="s">
        <v>122</v>
      </c>
      <c r="G47" s="3" t="s">
        <v>84</v>
      </c>
      <c r="H47" s="3" t="s">
        <v>107</v>
      </c>
      <c r="I47" s="3" t="s">
        <v>3</v>
      </c>
      <c r="J47" s="3" t="s">
        <v>108</v>
      </c>
      <c r="K47" s="1" t="s">
        <v>131</v>
      </c>
      <c r="L47" s="26">
        <v>1</v>
      </c>
      <c r="M47" s="26">
        <v>2</v>
      </c>
      <c r="N47" s="26">
        <v>0</v>
      </c>
      <c r="O47" s="26">
        <v>0</v>
      </c>
      <c r="P47" s="26">
        <v>0</v>
      </c>
      <c r="Q47" s="26">
        <v>0</v>
      </c>
      <c r="R47" s="26">
        <v>0</v>
      </c>
      <c r="S47" s="26">
        <f t="shared" si="6"/>
        <v>2</v>
      </c>
      <c r="T47" s="26">
        <v>1</v>
      </c>
      <c r="U47" s="26">
        <f t="shared" si="3"/>
        <v>0</v>
      </c>
      <c r="V47" s="26">
        <v>1</v>
      </c>
      <c r="W47" s="26">
        <v>0</v>
      </c>
      <c r="X47" s="26">
        <v>1</v>
      </c>
      <c r="Y47" s="26">
        <v>0</v>
      </c>
      <c r="Z47" s="26">
        <v>0</v>
      </c>
    </row>
    <row r="48" spans="3:33" ht="20.100000000000001" customHeight="1" x14ac:dyDescent="0.2">
      <c r="C48" s="1" t="s">
        <v>132</v>
      </c>
      <c r="D48" s="3" t="s">
        <v>121</v>
      </c>
      <c r="E48" s="1" t="s">
        <v>8</v>
      </c>
      <c r="F48" s="3" t="s">
        <v>122</v>
      </c>
      <c r="G48" s="3" t="s">
        <v>84</v>
      </c>
      <c r="H48" s="3" t="s">
        <v>107</v>
      </c>
      <c r="I48" s="3" t="s">
        <v>3</v>
      </c>
      <c r="J48" s="3" t="s">
        <v>108</v>
      </c>
      <c r="K48" s="1" t="s">
        <v>133</v>
      </c>
      <c r="L48" s="26">
        <v>1</v>
      </c>
      <c r="M48" s="26">
        <v>2</v>
      </c>
      <c r="N48" s="26">
        <v>0</v>
      </c>
      <c r="O48" s="26">
        <v>0</v>
      </c>
      <c r="P48" s="26">
        <v>0</v>
      </c>
      <c r="Q48" s="26">
        <v>1</v>
      </c>
      <c r="R48" s="26">
        <v>0</v>
      </c>
      <c r="S48" s="26">
        <f t="shared" ref="S48:S49" si="7">2*SUM(X48:Z48)</f>
        <v>2</v>
      </c>
      <c r="T48" s="26">
        <v>1</v>
      </c>
      <c r="U48" s="26">
        <f t="shared" si="3"/>
        <v>0</v>
      </c>
      <c r="V48" s="26">
        <v>1</v>
      </c>
      <c r="W48" s="26">
        <v>0</v>
      </c>
      <c r="X48" s="26">
        <v>1</v>
      </c>
      <c r="Y48" s="26">
        <v>0</v>
      </c>
      <c r="Z48" s="26">
        <v>0</v>
      </c>
    </row>
    <row r="49" spans="3:26" ht="20.100000000000001" customHeight="1" x14ac:dyDescent="0.2">
      <c r="C49" s="1" t="s">
        <v>134</v>
      </c>
      <c r="D49" s="3" t="s">
        <v>121</v>
      </c>
      <c r="E49" s="1" t="s">
        <v>8</v>
      </c>
      <c r="F49" s="3" t="s">
        <v>122</v>
      </c>
      <c r="G49" s="3" t="s">
        <v>84</v>
      </c>
      <c r="H49" s="3" t="s">
        <v>107</v>
      </c>
      <c r="I49" s="3" t="s">
        <v>3</v>
      </c>
      <c r="J49" s="3" t="s">
        <v>108</v>
      </c>
      <c r="K49" s="1" t="s">
        <v>133</v>
      </c>
      <c r="L49" s="26">
        <v>2</v>
      </c>
      <c r="M49" s="26">
        <v>2</v>
      </c>
      <c r="N49" s="26">
        <v>0</v>
      </c>
      <c r="O49" s="26">
        <v>0</v>
      </c>
      <c r="P49" s="26">
        <v>0</v>
      </c>
      <c r="Q49" s="26">
        <v>1</v>
      </c>
      <c r="R49" s="26">
        <v>0</v>
      </c>
      <c r="S49" s="26">
        <f t="shared" si="7"/>
        <v>2</v>
      </c>
      <c r="T49" s="26">
        <v>1</v>
      </c>
      <c r="U49" s="26">
        <f t="shared" si="3"/>
        <v>0</v>
      </c>
      <c r="V49" s="26">
        <v>1</v>
      </c>
      <c r="W49" s="26">
        <v>0</v>
      </c>
      <c r="X49" s="26">
        <v>1</v>
      </c>
      <c r="Y49" s="26">
        <v>0</v>
      </c>
      <c r="Z49" s="26">
        <v>0</v>
      </c>
    </row>
    <row r="50" spans="3:26" ht="20.100000000000001" customHeight="1" x14ac:dyDescent="0.2">
      <c r="C50" s="1" t="s">
        <v>135</v>
      </c>
      <c r="D50" s="3" t="s">
        <v>121</v>
      </c>
      <c r="E50" s="1" t="s">
        <v>8</v>
      </c>
      <c r="F50" s="3" t="s">
        <v>122</v>
      </c>
      <c r="G50" s="3" t="s">
        <v>84</v>
      </c>
      <c r="H50" s="3" t="s">
        <v>107</v>
      </c>
      <c r="I50" s="3" t="s">
        <v>2</v>
      </c>
      <c r="J50" s="3" t="s">
        <v>108</v>
      </c>
      <c r="K50" s="3" t="s">
        <v>136</v>
      </c>
      <c r="L50" s="26">
        <v>1</v>
      </c>
      <c r="M50" s="26">
        <v>5</v>
      </c>
      <c r="N50" s="26">
        <v>0</v>
      </c>
      <c r="O50" s="26">
        <v>0</v>
      </c>
      <c r="P50" s="26">
        <v>0</v>
      </c>
      <c r="Q50" s="26">
        <v>1</v>
      </c>
      <c r="R50" s="26">
        <v>2</v>
      </c>
      <c r="S50" s="26">
        <f t="shared" si="6"/>
        <v>38</v>
      </c>
      <c r="T50" s="26">
        <v>1</v>
      </c>
      <c r="U50" s="26">
        <f t="shared" si="3"/>
        <v>0</v>
      </c>
      <c r="V50" s="26">
        <v>19</v>
      </c>
      <c r="W50" s="26">
        <v>0</v>
      </c>
      <c r="X50" s="26">
        <v>18</v>
      </c>
      <c r="Y50" s="26">
        <v>0</v>
      </c>
      <c r="Z50" s="26">
        <v>1</v>
      </c>
    </row>
    <row r="51" spans="3:26" ht="20.100000000000001" customHeight="1" x14ac:dyDescent="0.2">
      <c r="C51" s="1" t="s">
        <v>137</v>
      </c>
      <c r="D51" s="3" t="s">
        <v>121</v>
      </c>
      <c r="E51" s="1" t="s">
        <v>9</v>
      </c>
      <c r="F51" s="3" t="s">
        <v>122</v>
      </c>
      <c r="G51" s="3" t="s">
        <v>84</v>
      </c>
      <c r="H51" s="3" t="s">
        <v>107</v>
      </c>
      <c r="I51" s="3" t="s">
        <v>3</v>
      </c>
      <c r="J51" s="3" t="s">
        <v>108</v>
      </c>
      <c r="K51" s="3" t="s">
        <v>138</v>
      </c>
      <c r="L51" s="26">
        <v>1</v>
      </c>
      <c r="M51" s="26">
        <v>2</v>
      </c>
      <c r="N51" s="26">
        <v>0</v>
      </c>
      <c r="O51" s="26">
        <v>0</v>
      </c>
      <c r="P51" s="26">
        <v>0</v>
      </c>
      <c r="Q51" s="26">
        <v>1</v>
      </c>
      <c r="R51" s="26">
        <v>0</v>
      </c>
      <c r="S51" s="26">
        <f t="shared" si="6"/>
        <v>8</v>
      </c>
      <c r="T51" s="26">
        <v>3</v>
      </c>
      <c r="U51" s="26">
        <f t="shared" si="3"/>
        <v>3</v>
      </c>
      <c r="V51" s="26">
        <v>1</v>
      </c>
      <c r="W51" s="26">
        <v>0</v>
      </c>
      <c r="X51" s="26">
        <v>4</v>
      </c>
      <c r="Y51" s="26">
        <v>0</v>
      </c>
      <c r="Z51" s="26">
        <v>0</v>
      </c>
    </row>
    <row r="52" spans="3:26" ht="20.100000000000001" customHeight="1" x14ac:dyDescent="0.2">
      <c r="C52" s="1" t="s">
        <v>139</v>
      </c>
      <c r="D52" s="3" t="s">
        <v>121</v>
      </c>
      <c r="E52" s="1" t="s">
        <v>8</v>
      </c>
      <c r="F52" s="3" t="s">
        <v>139</v>
      </c>
      <c r="G52" s="3" t="s">
        <v>84</v>
      </c>
      <c r="H52" s="3" t="s">
        <v>107</v>
      </c>
      <c r="I52" s="3" t="s">
        <v>2</v>
      </c>
      <c r="J52" s="3" t="s">
        <v>110</v>
      </c>
      <c r="K52" s="3" t="s">
        <v>140</v>
      </c>
      <c r="L52" s="26">
        <v>2</v>
      </c>
      <c r="M52" s="26">
        <v>4</v>
      </c>
      <c r="N52" s="26">
        <v>0</v>
      </c>
      <c r="O52" s="26">
        <v>0</v>
      </c>
      <c r="P52" s="26">
        <v>0</v>
      </c>
      <c r="Q52" s="26">
        <v>1</v>
      </c>
      <c r="R52" s="26">
        <v>2</v>
      </c>
      <c r="S52" s="26">
        <f t="shared" si="6"/>
        <v>4</v>
      </c>
      <c r="T52" s="26">
        <v>1</v>
      </c>
      <c r="U52" s="26">
        <f t="shared" si="3"/>
        <v>2</v>
      </c>
      <c r="V52" s="26">
        <v>0</v>
      </c>
      <c r="W52" s="26">
        <v>0</v>
      </c>
      <c r="X52" s="26">
        <v>2</v>
      </c>
      <c r="Y52" s="26">
        <v>0</v>
      </c>
      <c r="Z52" s="26">
        <v>0</v>
      </c>
    </row>
    <row r="53" spans="3:26" ht="20.100000000000001" customHeight="1" x14ac:dyDescent="0.2">
      <c r="C53" s="1" t="s">
        <v>141</v>
      </c>
      <c r="D53" s="3" t="s">
        <v>116</v>
      </c>
      <c r="E53" s="1" t="s">
        <v>8</v>
      </c>
      <c r="F53" s="3" t="s">
        <v>142</v>
      </c>
      <c r="G53" s="3" t="s">
        <v>84</v>
      </c>
      <c r="H53" s="3" t="s">
        <v>107</v>
      </c>
      <c r="I53" s="3" t="s">
        <v>1</v>
      </c>
      <c r="J53" s="3" t="s">
        <v>109</v>
      </c>
      <c r="K53" s="3" t="s">
        <v>143</v>
      </c>
      <c r="L53" s="26">
        <v>2</v>
      </c>
      <c r="M53" s="26">
        <v>2</v>
      </c>
      <c r="N53" s="26">
        <v>0</v>
      </c>
      <c r="O53" s="26">
        <v>0</v>
      </c>
      <c r="P53" s="26">
        <v>0</v>
      </c>
      <c r="Q53" s="26">
        <v>1</v>
      </c>
      <c r="R53" s="26">
        <v>1</v>
      </c>
      <c r="S53" s="26">
        <f t="shared" si="6"/>
        <v>6</v>
      </c>
      <c r="T53" s="26">
        <v>2</v>
      </c>
      <c r="U53" s="26">
        <f t="shared" si="3"/>
        <v>3</v>
      </c>
      <c r="V53" s="26">
        <v>0</v>
      </c>
      <c r="W53" s="26">
        <v>0</v>
      </c>
      <c r="X53" s="26">
        <v>2</v>
      </c>
      <c r="Y53" s="26">
        <v>1</v>
      </c>
      <c r="Z53" s="26">
        <v>0</v>
      </c>
    </row>
    <row r="54" spans="3:26" ht="20.100000000000001" customHeight="1" x14ac:dyDescent="0.2">
      <c r="C54" s="1" t="s">
        <v>144</v>
      </c>
      <c r="D54" s="3" t="s">
        <v>116</v>
      </c>
      <c r="E54" s="1" t="s">
        <v>117</v>
      </c>
      <c r="F54" s="3" t="s">
        <v>118</v>
      </c>
      <c r="G54" s="3" t="s">
        <v>86</v>
      </c>
      <c r="H54" s="3" t="s">
        <v>106</v>
      </c>
      <c r="I54" s="3" t="s">
        <v>1</v>
      </c>
      <c r="J54" s="3" t="s">
        <v>109</v>
      </c>
      <c r="K54" s="2" t="s">
        <v>145</v>
      </c>
      <c r="L54" s="26">
        <v>1</v>
      </c>
      <c r="M54" s="26">
        <v>2</v>
      </c>
      <c r="N54" s="26">
        <v>0</v>
      </c>
      <c r="O54" s="26">
        <v>0</v>
      </c>
      <c r="P54" s="26">
        <v>0</v>
      </c>
      <c r="Q54" s="26">
        <v>1</v>
      </c>
      <c r="R54" s="26">
        <v>0</v>
      </c>
      <c r="S54" s="26">
        <v>2</v>
      </c>
      <c r="T54" s="26">
        <v>1</v>
      </c>
      <c r="U54" s="26">
        <v>0</v>
      </c>
      <c r="V54" s="26">
        <v>1</v>
      </c>
      <c r="W54" s="26">
        <v>0</v>
      </c>
      <c r="X54" s="26">
        <v>1</v>
      </c>
      <c r="Y54" s="26">
        <v>0</v>
      </c>
      <c r="Z54" s="26">
        <v>0</v>
      </c>
    </row>
    <row r="55" spans="3:26" ht="20.100000000000001" customHeight="1" x14ac:dyDescent="0.2">
      <c r="C55" s="1" t="s">
        <v>146</v>
      </c>
      <c r="D55" s="3" t="s">
        <v>121</v>
      </c>
      <c r="E55" s="1" t="s">
        <v>11</v>
      </c>
      <c r="F55" s="3" t="s">
        <v>139</v>
      </c>
      <c r="G55" s="3" t="s">
        <v>86</v>
      </c>
      <c r="H55" s="3" t="s">
        <v>106</v>
      </c>
      <c r="I55" s="3" t="s">
        <v>1</v>
      </c>
      <c r="J55" s="3" t="s">
        <v>109</v>
      </c>
      <c r="K55" s="3" t="s">
        <v>147</v>
      </c>
      <c r="L55" s="26">
        <v>1</v>
      </c>
      <c r="M55" s="26">
        <v>0</v>
      </c>
      <c r="N55" s="26">
        <v>0</v>
      </c>
      <c r="O55" s="26">
        <v>0</v>
      </c>
      <c r="P55" s="26">
        <v>0</v>
      </c>
      <c r="Q55" s="26">
        <v>0</v>
      </c>
      <c r="R55" s="26">
        <v>0</v>
      </c>
      <c r="S55" s="26">
        <f t="shared" ref="S55:S62" si="8">2*SUM(X55:Z55)</f>
        <v>2</v>
      </c>
      <c r="T55" s="26">
        <v>0</v>
      </c>
      <c r="U55" s="26">
        <f t="shared" ref="U55:U62" si="9">SUM(X55:Z55)-V55</f>
        <v>0</v>
      </c>
      <c r="V55" s="26">
        <v>1</v>
      </c>
      <c r="W55" s="26">
        <v>0</v>
      </c>
      <c r="X55" s="26">
        <v>1</v>
      </c>
      <c r="Y55" s="26">
        <v>0</v>
      </c>
      <c r="Z55" s="26">
        <v>0</v>
      </c>
    </row>
    <row r="56" spans="3:26" ht="20.100000000000001" customHeight="1" x14ac:dyDescent="0.2">
      <c r="C56" s="1" t="s">
        <v>148</v>
      </c>
      <c r="D56" s="3" t="s">
        <v>116</v>
      </c>
      <c r="E56" s="1" t="s">
        <v>117</v>
      </c>
      <c r="F56" s="3" t="s">
        <v>118</v>
      </c>
      <c r="G56" s="3" t="s">
        <v>86</v>
      </c>
      <c r="H56" s="3" t="s">
        <v>106</v>
      </c>
      <c r="I56" s="3" t="s">
        <v>1</v>
      </c>
      <c r="J56" s="3" t="s">
        <v>109</v>
      </c>
      <c r="K56" s="3" t="s">
        <v>149</v>
      </c>
      <c r="L56" s="26">
        <v>2</v>
      </c>
      <c r="M56" s="26">
        <v>4</v>
      </c>
      <c r="N56" s="26">
        <v>0</v>
      </c>
      <c r="O56" s="26">
        <v>0</v>
      </c>
      <c r="P56" s="26">
        <v>0</v>
      </c>
      <c r="Q56" s="26">
        <v>2</v>
      </c>
      <c r="R56" s="26">
        <v>0</v>
      </c>
      <c r="S56" s="26">
        <f t="shared" si="8"/>
        <v>2</v>
      </c>
      <c r="T56" s="26">
        <v>2</v>
      </c>
      <c r="U56" s="26">
        <f t="shared" si="9"/>
        <v>0</v>
      </c>
      <c r="V56" s="26">
        <v>1</v>
      </c>
      <c r="W56" s="26">
        <v>0</v>
      </c>
      <c r="X56" s="26">
        <v>1</v>
      </c>
      <c r="Y56" s="26">
        <v>0</v>
      </c>
      <c r="Z56" s="26">
        <v>0</v>
      </c>
    </row>
    <row r="57" spans="3:26" ht="20.100000000000001" customHeight="1" x14ac:dyDescent="0.2">
      <c r="C57" s="1" t="s">
        <v>150</v>
      </c>
      <c r="D57" s="3" t="s">
        <v>121</v>
      </c>
      <c r="E57" s="1" t="s">
        <v>11</v>
      </c>
      <c r="F57" s="3" t="s">
        <v>122</v>
      </c>
      <c r="G57" s="3" t="s">
        <v>86</v>
      </c>
      <c r="H57" s="3" t="s">
        <v>106</v>
      </c>
      <c r="I57" s="3" t="s">
        <v>1</v>
      </c>
      <c r="J57" s="3" t="s">
        <v>109</v>
      </c>
      <c r="K57" s="3" t="s">
        <v>151</v>
      </c>
      <c r="L57" s="26">
        <v>1</v>
      </c>
      <c r="M57" s="26">
        <v>0</v>
      </c>
      <c r="N57" s="26">
        <v>0</v>
      </c>
      <c r="O57" s="26">
        <v>0</v>
      </c>
      <c r="P57" s="26">
        <v>0</v>
      </c>
      <c r="Q57" s="26">
        <v>0</v>
      </c>
      <c r="R57" s="26">
        <v>0</v>
      </c>
      <c r="S57" s="26">
        <v>0</v>
      </c>
      <c r="T57" s="26">
        <v>0</v>
      </c>
      <c r="U57" s="26">
        <f t="shared" si="9"/>
        <v>0</v>
      </c>
      <c r="V57" s="26">
        <v>1</v>
      </c>
      <c r="W57" s="26">
        <v>0</v>
      </c>
      <c r="X57" s="26">
        <v>1</v>
      </c>
      <c r="Y57" s="26">
        <v>0</v>
      </c>
      <c r="Z57" s="26">
        <v>0</v>
      </c>
    </row>
    <row r="58" spans="3:26" ht="20.100000000000001" customHeight="1" x14ac:dyDescent="0.2">
      <c r="C58" s="1" t="s">
        <v>152</v>
      </c>
      <c r="D58" s="3" t="s">
        <v>121</v>
      </c>
      <c r="E58" s="1" t="s">
        <v>8</v>
      </c>
      <c r="F58" s="3" t="s">
        <v>122</v>
      </c>
      <c r="G58" s="3" t="s">
        <v>86</v>
      </c>
      <c r="H58" s="3" t="s">
        <v>106</v>
      </c>
      <c r="I58" s="3" t="s">
        <v>1</v>
      </c>
      <c r="J58" s="3" t="s">
        <v>109</v>
      </c>
      <c r="K58" s="3" t="s">
        <v>153</v>
      </c>
      <c r="L58" s="26">
        <v>2</v>
      </c>
      <c r="M58" s="26">
        <v>2</v>
      </c>
      <c r="N58" s="26">
        <v>0</v>
      </c>
      <c r="O58" s="26">
        <v>0</v>
      </c>
      <c r="P58" s="26">
        <v>0</v>
      </c>
      <c r="Q58" s="26">
        <v>1</v>
      </c>
      <c r="R58" s="26">
        <v>0</v>
      </c>
      <c r="S58" s="26">
        <f t="shared" si="8"/>
        <v>6</v>
      </c>
      <c r="T58" s="26">
        <v>1</v>
      </c>
      <c r="U58" s="26">
        <f t="shared" si="9"/>
        <v>0</v>
      </c>
      <c r="V58" s="26">
        <v>3</v>
      </c>
      <c r="W58" s="26">
        <v>0</v>
      </c>
      <c r="X58" s="26">
        <v>2</v>
      </c>
      <c r="Y58" s="26">
        <v>1</v>
      </c>
      <c r="Z58" s="26">
        <v>0</v>
      </c>
    </row>
    <row r="59" spans="3:26" ht="20.100000000000001" customHeight="1" x14ac:dyDescent="0.2">
      <c r="C59" s="1" t="s">
        <v>154</v>
      </c>
      <c r="D59" s="3" t="s">
        <v>121</v>
      </c>
      <c r="E59" s="1" t="s">
        <v>10</v>
      </c>
      <c r="F59" s="3" t="s">
        <v>122</v>
      </c>
      <c r="G59" s="3" t="s">
        <v>84</v>
      </c>
      <c r="H59" s="3" t="s">
        <v>107</v>
      </c>
      <c r="I59" s="3" t="s">
        <v>2</v>
      </c>
      <c r="J59" s="3" t="s">
        <v>108</v>
      </c>
      <c r="K59" s="3" t="s">
        <v>155</v>
      </c>
      <c r="L59" s="26">
        <v>1</v>
      </c>
      <c r="M59" s="26">
        <v>0</v>
      </c>
      <c r="N59" s="26">
        <v>0</v>
      </c>
      <c r="O59" s="26">
        <v>0</v>
      </c>
      <c r="P59" s="26">
        <v>0</v>
      </c>
      <c r="Q59" s="26">
        <v>0</v>
      </c>
      <c r="R59" s="26">
        <v>0</v>
      </c>
      <c r="S59" s="26">
        <f t="shared" si="8"/>
        <v>2</v>
      </c>
      <c r="T59" s="26">
        <v>0</v>
      </c>
      <c r="U59" s="26">
        <f t="shared" si="9"/>
        <v>0</v>
      </c>
      <c r="V59" s="26">
        <v>1</v>
      </c>
      <c r="W59" s="26">
        <v>0</v>
      </c>
      <c r="X59" s="26">
        <v>1</v>
      </c>
      <c r="Y59" s="26">
        <v>0</v>
      </c>
      <c r="Z59" s="26">
        <v>0</v>
      </c>
    </row>
    <row r="60" spans="3:26" ht="20.100000000000001" customHeight="1" x14ac:dyDescent="0.2">
      <c r="C60" s="1" t="s">
        <v>156</v>
      </c>
      <c r="D60" s="3" t="s">
        <v>121</v>
      </c>
      <c r="E60" s="1" t="s">
        <v>11</v>
      </c>
      <c r="F60" s="3" t="s">
        <v>122</v>
      </c>
      <c r="G60" s="3" t="s">
        <v>86</v>
      </c>
      <c r="H60" s="3" t="s">
        <v>106</v>
      </c>
      <c r="I60" s="3" t="s">
        <v>1</v>
      </c>
      <c r="J60" s="3" t="s">
        <v>109</v>
      </c>
      <c r="K60" s="3" t="s">
        <v>157</v>
      </c>
      <c r="L60" s="26">
        <v>1</v>
      </c>
      <c r="M60" s="26">
        <v>2</v>
      </c>
      <c r="N60" s="26">
        <v>0</v>
      </c>
      <c r="O60" s="26">
        <v>0</v>
      </c>
      <c r="P60" s="26">
        <v>0</v>
      </c>
      <c r="Q60" s="26">
        <v>1</v>
      </c>
      <c r="R60" s="26">
        <v>0</v>
      </c>
      <c r="S60" s="26">
        <f t="shared" si="8"/>
        <v>2</v>
      </c>
      <c r="T60" s="26">
        <v>1</v>
      </c>
      <c r="U60" s="26">
        <f t="shared" si="9"/>
        <v>0</v>
      </c>
      <c r="V60" s="26">
        <v>1</v>
      </c>
      <c r="W60" s="26">
        <v>0</v>
      </c>
      <c r="X60" s="26">
        <v>1</v>
      </c>
      <c r="Y60" s="26">
        <v>0</v>
      </c>
      <c r="Z60" s="26">
        <v>0</v>
      </c>
    </row>
    <row r="61" spans="3:26" ht="20.100000000000001" customHeight="1" x14ac:dyDescent="0.2">
      <c r="C61" s="1" t="s">
        <v>158</v>
      </c>
      <c r="D61" s="3" t="s">
        <v>121</v>
      </c>
      <c r="E61" s="1" t="s">
        <v>159</v>
      </c>
      <c r="F61" s="3" t="s">
        <v>122</v>
      </c>
      <c r="G61" s="3" t="s">
        <v>86</v>
      </c>
      <c r="H61" s="3" t="s">
        <v>106</v>
      </c>
      <c r="I61" s="3" t="s">
        <v>1</v>
      </c>
      <c r="J61" s="3" t="s">
        <v>109</v>
      </c>
      <c r="K61" s="3" t="s">
        <v>160</v>
      </c>
      <c r="L61" s="26">
        <v>0</v>
      </c>
      <c r="M61" s="26">
        <v>0</v>
      </c>
      <c r="N61" s="26">
        <v>0</v>
      </c>
      <c r="O61" s="26">
        <v>0</v>
      </c>
      <c r="P61" s="26">
        <v>0</v>
      </c>
      <c r="Q61" s="26">
        <v>0</v>
      </c>
      <c r="R61" s="26">
        <v>0</v>
      </c>
      <c r="S61" s="26">
        <v>0</v>
      </c>
      <c r="T61" s="26">
        <v>0</v>
      </c>
      <c r="U61" s="26">
        <f t="shared" si="9"/>
        <v>1</v>
      </c>
      <c r="V61" s="26">
        <v>0</v>
      </c>
      <c r="W61" s="26">
        <v>0</v>
      </c>
      <c r="X61" s="26">
        <v>1</v>
      </c>
      <c r="Y61" s="26">
        <v>0</v>
      </c>
      <c r="Z61" s="26">
        <v>0</v>
      </c>
    </row>
    <row r="62" spans="3:26" ht="20.100000000000001" customHeight="1" x14ac:dyDescent="0.2">
      <c r="C62" s="1" t="s">
        <v>161</v>
      </c>
      <c r="D62" s="3" t="s">
        <v>121</v>
      </c>
      <c r="E62" s="1" t="s">
        <v>11</v>
      </c>
      <c r="F62" s="3" t="s">
        <v>122</v>
      </c>
      <c r="G62" s="3" t="s">
        <v>86</v>
      </c>
      <c r="H62" s="3" t="s">
        <v>106</v>
      </c>
      <c r="I62" s="3" t="s">
        <v>1</v>
      </c>
      <c r="J62" s="3" t="s">
        <v>109</v>
      </c>
      <c r="K62" s="3" t="s">
        <v>162</v>
      </c>
      <c r="L62" s="26">
        <v>1</v>
      </c>
      <c r="M62" s="26">
        <v>2</v>
      </c>
      <c r="N62" s="26">
        <v>0</v>
      </c>
      <c r="O62" s="26">
        <v>0</v>
      </c>
      <c r="P62" s="26">
        <v>0</v>
      </c>
      <c r="Q62" s="26">
        <v>1</v>
      </c>
      <c r="R62" s="26">
        <v>0</v>
      </c>
      <c r="S62" s="26">
        <f t="shared" si="8"/>
        <v>2</v>
      </c>
      <c r="T62" s="26">
        <v>1</v>
      </c>
      <c r="U62" s="26">
        <f t="shared" si="9"/>
        <v>0</v>
      </c>
      <c r="V62" s="26">
        <v>1</v>
      </c>
      <c r="W62" s="26">
        <v>0</v>
      </c>
      <c r="X62" s="26">
        <v>1</v>
      </c>
      <c r="Y62" s="26">
        <v>0</v>
      </c>
      <c r="Z62" s="26">
        <v>0</v>
      </c>
    </row>
    <row r="63" spans="3:26" ht="20.100000000000001" customHeight="1" x14ac:dyDescent="0.2">
      <c r="C63" s="1" t="s">
        <v>163</v>
      </c>
      <c r="D63" s="3" t="s">
        <v>116</v>
      </c>
      <c r="E63" s="1" t="s">
        <v>117</v>
      </c>
      <c r="F63" s="3" t="s">
        <v>118</v>
      </c>
      <c r="G63" s="3" t="s">
        <v>86</v>
      </c>
      <c r="H63" s="3" t="s">
        <v>106</v>
      </c>
      <c r="I63" s="3" t="s">
        <v>1</v>
      </c>
      <c r="J63" s="3" t="s">
        <v>109</v>
      </c>
      <c r="K63" s="2" t="s">
        <v>164</v>
      </c>
      <c r="L63" s="26">
        <v>3</v>
      </c>
      <c r="M63" s="26">
        <v>2</v>
      </c>
      <c r="N63" s="26">
        <v>0</v>
      </c>
      <c r="O63" s="26">
        <v>0</v>
      </c>
      <c r="P63" s="26">
        <v>0</v>
      </c>
      <c r="Q63" s="26">
        <v>1</v>
      </c>
      <c r="R63" s="26">
        <v>0</v>
      </c>
      <c r="S63" s="26">
        <v>1</v>
      </c>
      <c r="T63" s="26">
        <v>1</v>
      </c>
      <c r="U63" s="26">
        <v>0</v>
      </c>
      <c r="V63" s="26">
        <v>1</v>
      </c>
      <c r="W63" s="26">
        <v>0</v>
      </c>
      <c r="X63" s="26">
        <v>1</v>
      </c>
      <c r="Y63" s="26">
        <v>0</v>
      </c>
      <c r="Z63" s="26">
        <v>0</v>
      </c>
    </row>
    <row r="64" spans="3:26" ht="20.100000000000001" customHeight="1" x14ac:dyDescent="0.2">
      <c r="C64" s="1" t="s">
        <v>165</v>
      </c>
      <c r="D64" s="3" t="s">
        <v>116</v>
      </c>
      <c r="E64" s="1" t="s">
        <v>166</v>
      </c>
      <c r="F64" s="3" t="s">
        <v>118</v>
      </c>
      <c r="G64" s="3" t="s">
        <v>86</v>
      </c>
      <c r="H64" s="3" t="s">
        <v>106</v>
      </c>
      <c r="I64" s="3" t="s">
        <v>1</v>
      </c>
      <c r="J64" s="3" t="s">
        <v>109</v>
      </c>
      <c r="K64" s="3" t="s">
        <v>167</v>
      </c>
      <c r="L64" s="26">
        <v>1</v>
      </c>
      <c r="M64" s="26">
        <v>2</v>
      </c>
      <c r="N64" s="26">
        <v>0</v>
      </c>
      <c r="O64" s="26">
        <v>0</v>
      </c>
      <c r="P64" s="26">
        <v>0</v>
      </c>
      <c r="Q64" s="26">
        <v>1</v>
      </c>
      <c r="R64" s="26">
        <v>0</v>
      </c>
      <c r="S64" s="26">
        <f t="shared" ref="S64:S67" si="10">2*SUM(X64:Z64)</f>
        <v>2</v>
      </c>
      <c r="T64" s="26">
        <v>1</v>
      </c>
      <c r="U64" s="26">
        <f t="shared" ref="U64:U67" si="11">SUM(X64:Z64)-V64</f>
        <v>0</v>
      </c>
      <c r="V64" s="26">
        <v>1</v>
      </c>
      <c r="W64" s="26">
        <v>0</v>
      </c>
      <c r="X64" s="26">
        <v>1</v>
      </c>
      <c r="Y64" s="26">
        <v>0</v>
      </c>
      <c r="Z64" s="26">
        <v>0</v>
      </c>
    </row>
    <row r="65" spans="3:26" ht="20.100000000000001" customHeight="1" x14ac:dyDescent="0.2">
      <c r="C65" s="1" t="s">
        <v>168</v>
      </c>
      <c r="D65" s="3" t="s">
        <v>116</v>
      </c>
      <c r="E65" s="1" t="s">
        <v>8</v>
      </c>
      <c r="F65" s="3" t="s">
        <v>118</v>
      </c>
      <c r="G65" s="3" t="s">
        <v>86</v>
      </c>
      <c r="H65" s="3" t="s">
        <v>106</v>
      </c>
      <c r="I65" s="3" t="s">
        <v>1</v>
      </c>
      <c r="J65" s="3" t="s">
        <v>109</v>
      </c>
      <c r="K65" s="3" t="s">
        <v>169</v>
      </c>
      <c r="L65" s="26">
        <v>2</v>
      </c>
      <c r="M65" s="26">
        <v>3</v>
      </c>
      <c r="N65" s="26">
        <v>0</v>
      </c>
      <c r="O65" s="26">
        <v>0</v>
      </c>
      <c r="P65" s="26">
        <v>0</v>
      </c>
      <c r="Q65" s="26">
        <v>1</v>
      </c>
      <c r="R65" s="26">
        <v>0</v>
      </c>
      <c r="S65" s="26">
        <f t="shared" si="10"/>
        <v>4</v>
      </c>
      <c r="T65" s="26">
        <v>1</v>
      </c>
      <c r="U65" s="26">
        <f t="shared" si="11"/>
        <v>1</v>
      </c>
      <c r="V65" s="26">
        <v>1</v>
      </c>
      <c r="W65" s="26">
        <v>0</v>
      </c>
      <c r="X65" s="26">
        <v>2</v>
      </c>
      <c r="Y65" s="26">
        <v>0</v>
      </c>
      <c r="Z65" s="26">
        <v>0</v>
      </c>
    </row>
    <row r="66" spans="3:26" ht="20.100000000000001" customHeight="1" x14ac:dyDescent="0.2">
      <c r="C66" s="1" t="s">
        <v>170</v>
      </c>
      <c r="D66" s="3" t="s">
        <v>116</v>
      </c>
      <c r="E66" s="1" t="s">
        <v>117</v>
      </c>
      <c r="F66" s="3" t="s">
        <v>118</v>
      </c>
      <c r="G66" s="3" t="s">
        <v>86</v>
      </c>
      <c r="H66" s="3" t="s">
        <v>106</v>
      </c>
      <c r="I66" s="3" t="s">
        <v>1</v>
      </c>
      <c r="J66" s="3" t="s">
        <v>109</v>
      </c>
      <c r="K66" s="3" t="s">
        <v>171</v>
      </c>
      <c r="L66" s="26">
        <v>3</v>
      </c>
      <c r="M66" s="26">
        <v>3</v>
      </c>
      <c r="N66" s="26">
        <v>0</v>
      </c>
      <c r="O66" s="26">
        <v>0</v>
      </c>
      <c r="P66" s="26">
        <v>0</v>
      </c>
      <c r="Q66" s="26">
        <v>1</v>
      </c>
      <c r="R66" s="26">
        <v>0</v>
      </c>
      <c r="S66" s="26">
        <f t="shared" si="10"/>
        <v>2</v>
      </c>
      <c r="T66" s="26">
        <v>1</v>
      </c>
      <c r="U66" s="26">
        <f t="shared" si="11"/>
        <v>1</v>
      </c>
      <c r="V66" s="26">
        <v>0</v>
      </c>
      <c r="W66" s="26">
        <v>0</v>
      </c>
      <c r="X66" s="26">
        <v>0</v>
      </c>
      <c r="Y66" s="26">
        <v>1</v>
      </c>
      <c r="Z66" s="26">
        <v>0</v>
      </c>
    </row>
    <row r="67" spans="3:26" ht="20.100000000000001" customHeight="1" x14ac:dyDescent="0.2">
      <c r="C67" s="1" t="s">
        <v>172</v>
      </c>
      <c r="D67" s="3" t="s">
        <v>121</v>
      </c>
      <c r="E67" s="1" t="s">
        <v>8</v>
      </c>
      <c r="F67" s="3" t="s">
        <v>122</v>
      </c>
      <c r="G67" s="3" t="s">
        <v>86</v>
      </c>
      <c r="H67" s="3" t="s">
        <v>106</v>
      </c>
      <c r="I67" s="3" t="s">
        <v>1</v>
      </c>
      <c r="J67" s="3" t="s">
        <v>109</v>
      </c>
      <c r="K67" s="3" t="s">
        <v>173</v>
      </c>
      <c r="L67" s="26">
        <v>2</v>
      </c>
      <c r="M67" s="26">
        <v>2</v>
      </c>
      <c r="N67" s="26">
        <v>0</v>
      </c>
      <c r="O67" s="26">
        <v>0</v>
      </c>
      <c r="P67" s="26">
        <v>0</v>
      </c>
      <c r="Q67" s="26">
        <v>1</v>
      </c>
      <c r="R67" s="26">
        <v>0</v>
      </c>
      <c r="S67" s="26">
        <f t="shared" si="10"/>
        <v>6</v>
      </c>
      <c r="T67" s="26">
        <v>1</v>
      </c>
      <c r="U67" s="26">
        <f t="shared" si="11"/>
        <v>3</v>
      </c>
      <c r="V67" s="26">
        <v>0</v>
      </c>
      <c r="W67" s="26">
        <v>0</v>
      </c>
      <c r="X67" s="26">
        <v>2</v>
      </c>
      <c r="Y67" s="26">
        <v>1</v>
      </c>
      <c r="Z67" s="26">
        <v>0</v>
      </c>
    </row>
    <row r="68" spans="3:26" ht="20.100000000000001" customHeight="1" x14ac:dyDescent="0.2">
      <c r="C68" s="1" t="s">
        <v>174</v>
      </c>
      <c r="D68" s="2" t="s">
        <v>175</v>
      </c>
      <c r="E68" s="1" t="s">
        <v>8</v>
      </c>
      <c r="F68" s="3" t="s">
        <v>176</v>
      </c>
      <c r="G68" s="3" t="s">
        <v>86</v>
      </c>
      <c r="H68" s="3" t="s">
        <v>106</v>
      </c>
      <c r="I68" s="3" t="s">
        <v>1</v>
      </c>
      <c r="J68" s="3" t="s">
        <v>109</v>
      </c>
      <c r="K68" s="2" t="s">
        <v>177</v>
      </c>
      <c r="L68" s="26">
        <v>2</v>
      </c>
      <c r="M68" s="26">
        <v>2</v>
      </c>
      <c r="N68" s="26">
        <v>0</v>
      </c>
      <c r="O68" s="26">
        <v>0</v>
      </c>
      <c r="P68" s="26">
        <v>0</v>
      </c>
      <c r="Q68" s="26">
        <v>1</v>
      </c>
      <c r="R68" s="26">
        <v>0</v>
      </c>
      <c r="S68" s="26">
        <v>2</v>
      </c>
      <c r="T68" s="26">
        <v>1</v>
      </c>
      <c r="U68" s="26">
        <f t="shared" ref="U68:U72" si="12">SUM(X68:Z68)-V68</f>
        <v>2</v>
      </c>
      <c r="V68" s="26">
        <v>0</v>
      </c>
      <c r="W68" s="26">
        <v>0</v>
      </c>
      <c r="X68" s="26">
        <v>1</v>
      </c>
      <c r="Y68" s="26">
        <v>1</v>
      </c>
      <c r="Z68" s="26">
        <v>0</v>
      </c>
    </row>
    <row r="69" spans="3:26" ht="20.100000000000001" customHeight="1" x14ac:dyDescent="0.2">
      <c r="C69" s="1" t="s">
        <v>178</v>
      </c>
      <c r="D69" s="2" t="s">
        <v>175</v>
      </c>
      <c r="E69" s="1" t="s">
        <v>166</v>
      </c>
      <c r="F69" s="3" t="s">
        <v>176</v>
      </c>
      <c r="G69" s="3" t="s">
        <v>84</v>
      </c>
      <c r="H69" s="3" t="s">
        <v>107</v>
      </c>
      <c r="I69" s="3" t="s">
        <v>1</v>
      </c>
      <c r="J69" s="3" t="s">
        <v>109</v>
      </c>
      <c r="K69" s="2" t="s">
        <v>179</v>
      </c>
      <c r="L69" s="26">
        <v>1</v>
      </c>
      <c r="M69" s="26">
        <v>2</v>
      </c>
      <c r="N69" s="26">
        <v>0</v>
      </c>
      <c r="O69" s="26">
        <v>0</v>
      </c>
      <c r="P69" s="26">
        <v>0</v>
      </c>
      <c r="Q69" s="26">
        <v>1</v>
      </c>
      <c r="R69" s="26">
        <v>1</v>
      </c>
      <c r="S69" s="26">
        <v>2</v>
      </c>
      <c r="T69" s="26">
        <v>1</v>
      </c>
      <c r="U69" s="26">
        <f t="shared" si="12"/>
        <v>1</v>
      </c>
      <c r="V69" s="26">
        <v>1</v>
      </c>
      <c r="W69" s="26">
        <v>0</v>
      </c>
      <c r="X69" s="26">
        <v>2</v>
      </c>
      <c r="Y69" s="26">
        <v>0</v>
      </c>
      <c r="Z69" s="26">
        <v>0</v>
      </c>
    </row>
    <row r="70" spans="3:26" ht="20.100000000000001" customHeight="1" x14ac:dyDescent="0.2">
      <c r="C70" s="1" t="s">
        <v>180</v>
      </c>
      <c r="D70" s="2" t="s">
        <v>175</v>
      </c>
      <c r="E70" s="1" t="s">
        <v>9</v>
      </c>
      <c r="F70" s="3" t="s">
        <v>176</v>
      </c>
      <c r="G70" s="3" t="s">
        <v>86</v>
      </c>
      <c r="H70" s="3" t="s">
        <v>106</v>
      </c>
      <c r="I70" s="3" t="s">
        <v>2</v>
      </c>
      <c r="J70" s="3" t="s">
        <v>108</v>
      </c>
      <c r="K70" s="2" t="s">
        <v>181</v>
      </c>
      <c r="L70" s="26">
        <v>2</v>
      </c>
      <c r="M70" s="26">
        <v>0</v>
      </c>
      <c r="N70" s="26">
        <v>0</v>
      </c>
      <c r="O70" s="26">
        <v>0</v>
      </c>
      <c r="P70" s="26">
        <v>0</v>
      </c>
      <c r="Q70" s="26">
        <v>1</v>
      </c>
      <c r="R70" s="26">
        <v>0</v>
      </c>
      <c r="S70" s="26">
        <f t="shared" ref="S70:S72" si="13">2*SUM(X70:Z70)</f>
        <v>2</v>
      </c>
      <c r="T70" s="26">
        <v>1</v>
      </c>
      <c r="U70" s="26">
        <f t="shared" si="12"/>
        <v>1</v>
      </c>
      <c r="V70" s="26">
        <v>0</v>
      </c>
      <c r="W70" s="26">
        <v>0</v>
      </c>
      <c r="X70" s="26">
        <v>0</v>
      </c>
      <c r="Y70" s="26">
        <v>1</v>
      </c>
      <c r="Z70" s="26">
        <v>0</v>
      </c>
    </row>
    <row r="71" spans="3:26" ht="20.100000000000001" customHeight="1" x14ac:dyDescent="0.2">
      <c r="C71" s="1" t="s">
        <v>182</v>
      </c>
      <c r="D71" s="2" t="s">
        <v>175</v>
      </c>
      <c r="E71" s="1" t="s">
        <v>183</v>
      </c>
      <c r="F71" s="3" t="s">
        <v>176</v>
      </c>
      <c r="G71" s="3" t="s">
        <v>86</v>
      </c>
      <c r="H71" s="3" t="s">
        <v>106</v>
      </c>
      <c r="I71" s="3" t="s">
        <v>2</v>
      </c>
      <c r="J71" s="3" t="s">
        <v>108</v>
      </c>
      <c r="K71" s="2" t="s">
        <v>184</v>
      </c>
      <c r="L71" s="26">
        <v>3</v>
      </c>
      <c r="M71" s="26">
        <v>4</v>
      </c>
      <c r="N71" s="26">
        <v>0</v>
      </c>
      <c r="O71" s="26">
        <v>0</v>
      </c>
      <c r="P71" s="26">
        <v>0</v>
      </c>
      <c r="Q71" s="26">
        <v>1</v>
      </c>
      <c r="R71" s="26">
        <v>0</v>
      </c>
      <c r="S71" s="26">
        <v>6</v>
      </c>
      <c r="T71" s="26">
        <v>2</v>
      </c>
      <c r="U71" s="26">
        <v>3</v>
      </c>
      <c r="V71" s="26">
        <v>0</v>
      </c>
      <c r="W71" s="26">
        <v>0</v>
      </c>
      <c r="X71" s="26">
        <v>1</v>
      </c>
      <c r="Y71" s="26">
        <v>0</v>
      </c>
      <c r="Z71" s="26">
        <v>0</v>
      </c>
    </row>
    <row r="72" spans="3:26" ht="20.100000000000001" customHeight="1" x14ac:dyDescent="0.2">
      <c r="C72" s="1" t="s">
        <v>185</v>
      </c>
      <c r="D72" s="2" t="s">
        <v>175</v>
      </c>
      <c r="E72" s="1" t="s">
        <v>117</v>
      </c>
      <c r="F72" s="3" t="s">
        <v>176</v>
      </c>
      <c r="G72" s="3" t="s">
        <v>86</v>
      </c>
      <c r="H72" s="3" t="s">
        <v>106</v>
      </c>
      <c r="I72" s="3" t="s">
        <v>1</v>
      </c>
      <c r="J72" s="3" t="s">
        <v>108</v>
      </c>
      <c r="K72" s="2" t="s">
        <v>171</v>
      </c>
      <c r="L72" s="26">
        <v>2</v>
      </c>
      <c r="M72" s="26">
        <v>2</v>
      </c>
      <c r="N72" s="26">
        <v>0</v>
      </c>
      <c r="O72" s="26">
        <v>0</v>
      </c>
      <c r="P72" s="26">
        <v>0</v>
      </c>
      <c r="Q72" s="26">
        <v>1</v>
      </c>
      <c r="R72" s="26">
        <v>0</v>
      </c>
      <c r="S72" s="26">
        <f t="shared" si="13"/>
        <v>2</v>
      </c>
      <c r="T72" s="26">
        <v>1</v>
      </c>
      <c r="U72" s="26">
        <f t="shared" si="12"/>
        <v>0</v>
      </c>
      <c r="V72" s="26">
        <v>1</v>
      </c>
      <c r="W72" s="26">
        <v>0</v>
      </c>
      <c r="X72" s="26">
        <v>0</v>
      </c>
      <c r="Y72" s="26">
        <v>1</v>
      </c>
      <c r="Z72" s="26">
        <v>0</v>
      </c>
    </row>
    <row r="73" spans="3:26" ht="20.100000000000001" customHeight="1" x14ac:dyDescent="0.2">
      <c r="C73" s="1" t="s">
        <v>186</v>
      </c>
      <c r="D73" s="2" t="s">
        <v>187</v>
      </c>
      <c r="E73" s="1" t="s">
        <v>117</v>
      </c>
      <c r="F73" s="3" t="s">
        <v>188</v>
      </c>
      <c r="G73" s="3" t="s">
        <v>86</v>
      </c>
      <c r="H73" s="3" t="s">
        <v>106</v>
      </c>
      <c r="I73" s="3" t="s">
        <v>1</v>
      </c>
      <c r="J73" s="3" t="s">
        <v>109</v>
      </c>
      <c r="K73" s="2" t="s">
        <v>189</v>
      </c>
      <c r="L73" s="26">
        <v>1</v>
      </c>
      <c r="M73" s="26">
        <v>2</v>
      </c>
      <c r="N73" s="26">
        <v>0</v>
      </c>
      <c r="O73" s="26">
        <v>0</v>
      </c>
      <c r="P73" s="26">
        <v>0</v>
      </c>
      <c r="Q73" s="26">
        <v>1</v>
      </c>
      <c r="R73" s="26">
        <v>0</v>
      </c>
      <c r="S73" s="26">
        <v>1</v>
      </c>
      <c r="T73" s="26">
        <v>1</v>
      </c>
      <c r="U73" s="26">
        <v>0</v>
      </c>
      <c r="V73" s="26">
        <v>1</v>
      </c>
      <c r="W73" s="26">
        <v>0</v>
      </c>
      <c r="X73" s="26">
        <v>1</v>
      </c>
      <c r="Y73" s="26">
        <v>0</v>
      </c>
      <c r="Z73" s="26">
        <v>0</v>
      </c>
    </row>
    <row r="74" spans="3:26" ht="20.100000000000001" customHeight="1" x14ac:dyDescent="0.2">
      <c r="C74" s="1" t="s">
        <v>190</v>
      </c>
      <c r="D74" s="2" t="s">
        <v>175</v>
      </c>
      <c r="E74" s="1" t="s">
        <v>117</v>
      </c>
      <c r="F74" s="3" t="s">
        <v>176</v>
      </c>
      <c r="G74" s="3" t="s">
        <v>86</v>
      </c>
      <c r="H74" s="3" t="s">
        <v>106</v>
      </c>
      <c r="I74" s="3" t="s">
        <v>1</v>
      </c>
      <c r="J74" s="3" t="s">
        <v>108</v>
      </c>
      <c r="K74" s="2" t="s">
        <v>171</v>
      </c>
      <c r="L74" s="26">
        <v>2</v>
      </c>
      <c r="M74" s="26">
        <v>2</v>
      </c>
      <c r="N74" s="26">
        <v>0</v>
      </c>
      <c r="O74" s="26">
        <v>0</v>
      </c>
      <c r="P74" s="26">
        <v>0</v>
      </c>
      <c r="Q74" s="26">
        <v>1</v>
      </c>
      <c r="R74" s="26">
        <v>0</v>
      </c>
      <c r="S74" s="26">
        <f t="shared" ref="S74:S80" si="14">2*SUM(X74:Z74)</f>
        <v>2</v>
      </c>
      <c r="T74" s="26">
        <v>1</v>
      </c>
      <c r="U74" s="26">
        <f t="shared" ref="U74:U80" si="15">SUM(X74:Z74)-V74</f>
        <v>1</v>
      </c>
      <c r="V74" s="26">
        <v>0</v>
      </c>
      <c r="W74" s="26">
        <v>0</v>
      </c>
      <c r="X74" s="26">
        <v>0</v>
      </c>
      <c r="Y74" s="26">
        <v>1</v>
      </c>
      <c r="Z74" s="26">
        <v>0</v>
      </c>
    </row>
    <row r="75" spans="3:26" ht="20.100000000000001" customHeight="1" x14ac:dyDescent="0.2">
      <c r="C75" s="1" t="s">
        <v>191</v>
      </c>
      <c r="D75" s="2" t="s">
        <v>187</v>
      </c>
      <c r="E75" s="1" t="s">
        <v>8</v>
      </c>
      <c r="F75" s="3" t="s">
        <v>191</v>
      </c>
      <c r="G75" s="3" t="s">
        <v>84</v>
      </c>
      <c r="H75" s="3" t="s">
        <v>107</v>
      </c>
      <c r="I75" s="3" t="s">
        <v>2</v>
      </c>
      <c r="J75" s="3" t="s">
        <v>108</v>
      </c>
      <c r="K75" s="2" t="s">
        <v>192</v>
      </c>
      <c r="L75" s="26">
        <v>3</v>
      </c>
      <c r="M75" s="26">
        <v>6</v>
      </c>
      <c r="N75" s="26">
        <v>0</v>
      </c>
      <c r="O75" s="26">
        <v>0</v>
      </c>
      <c r="P75" s="26">
        <v>0</v>
      </c>
      <c r="Q75" s="26">
        <v>1</v>
      </c>
      <c r="R75" s="26">
        <v>1</v>
      </c>
      <c r="S75" s="26">
        <f t="shared" si="14"/>
        <v>6</v>
      </c>
      <c r="T75" s="26">
        <v>1</v>
      </c>
      <c r="U75" s="26">
        <f t="shared" si="15"/>
        <v>3</v>
      </c>
      <c r="V75" s="26">
        <v>0</v>
      </c>
      <c r="W75" s="26">
        <v>0</v>
      </c>
      <c r="X75" s="26">
        <v>2</v>
      </c>
      <c r="Y75" s="26">
        <v>1</v>
      </c>
      <c r="Z75" s="26">
        <v>0</v>
      </c>
    </row>
    <row r="76" spans="3:26" ht="20.100000000000001" customHeight="1" x14ac:dyDescent="0.2">
      <c r="C76" s="1" t="s">
        <v>193</v>
      </c>
      <c r="D76" s="2" t="s">
        <v>187</v>
      </c>
      <c r="E76" s="1" t="s">
        <v>117</v>
      </c>
      <c r="F76" s="3" t="s">
        <v>194</v>
      </c>
      <c r="G76" s="3" t="s">
        <v>86</v>
      </c>
      <c r="H76" s="3" t="s">
        <v>106</v>
      </c>
      <c r="I76" s="3" t="s">
        <v>1</v>
      </c>
      <c r="J76" s="3" t="s">
        <v>108</v>
      </c>
      <c r="K76" s="2" t="s">
        <v>171</v>
      </c>
      <c r="L76" s="26">
        <v>4</v>
      </c>
      <c r="M76" s="26">
        <v>2</v>
      </c>
      <c r="N76" s="26">
        <v>0</v>
      </c>
      <c r="O76" s="26">
        <v>0</v>
      </c>
      <c r="P76" s="26">
        <v>0</v>
      </c>
      <c r="Q76" s="26">
        <v>1</v>
      </c>
      <c r="R76" s="26">
        <v>0</v>
      </c>
      <c r="S76" s="26">
        <f t="shared" si="14"/>
        <v>0</v>
      </c>
      <c r="T76" s="26">
        <v>1</v>
      </c>
      <c r="U76" s="26">
        <v>1</v>
      </c>
      <c r="V76" s="26">
        <v>1</v>
      </c>
      <c r="W76" s="26">
        <v>0</v>
      </c>
      <c r="X76" s="26">
        <v>0</v>
      </c>
      <c r="Y76" s="26">
        <v>0</v>
      </c>
      <c r="Z76" s="26">
        <v>0</v>
      </c>
    </row>
    <row r="77" spans="3:26" ht="20.100000000000001" customHeight="1" x14ac:dyDescent="0.2">
      <c r="C77" s="1" t="s">
        <v>195</v>
      </c>
      <c r="D77" s="2" t="s">
        <v>175</v>
      </c>
      <c r="E77" s="1" t="s">
        <v>8</v>
      </c>
      <c r="F77" s="3" t="s">
        <v>191</v>
      </c>
      <c r="G77" s="3" t="s">
        <v>86</v>
      </c>
      <c r="H77" s="3" t="s">
        <v>106</v>
      </c>
      <c r="I77" s="3" t="s">
        <v>1</v>
      </c>
      <c r="J77" s="3" t="s">
        <v>108</v>
      </c>
      <c r="K77" s="2" t="s">
        <v>196</v>
      </c>
      <c r="L77" s="26">
        <v>2</v>
      </c>
      <c r="M77" s="26">
        <v>2</v>
      </c>
      <c r="N77" s="26">
        <v>0</v>
      </c>
      <c r="O77" s="26">
        <v>0</v>
      </c>
      <c r="P77" s="26">
        <v>0</v>
      </c>
      <c r="Q77" s="26">
        <v>1</v>
      </c>
      <c r="R77" s="26">
        <v>0</v>
      </c>
      <c r="S77" s="26">
        <f t="shared" si="14"/>
        <v>4</v>
      </c>
      <c r="T77" s="26">
        <v>1</v>
      </c>
      <c r="U77" s="26">
        <f t="shared" si="15"/>
        <v>1</v>
      </c>
      <c r="V77" s="26">
        <v>1</v>
      </c>
      <c r="W77" s="26">
        <v>0</v>
      </c>
      <c r="X77" s="26">
        <v>2</v>
      </c>
      <c r="Y77" s="26">
        <v>0</v>
      </c>
      <c r="Z77" s="26">
        <v>0</v>
      </c>
    </row>
    <row r="78" spans="3:26" ht="20.100000000000001" customHeight="1" x14ac:dyDescent="0.2">
      <c r="C78" s="1" t="s">
        <v>197</v>
      </c>
      <c r="D78" s="2" t="s">
        <v>175</v>
      </c>
      <c r="E78" s="1" t="s">
        <v>11</v>
      </c>
      <c r="F78" s="3" t="s">
        <v>176</v>
      </c>
      <c r="G78" s="3" t="s">
        <v>86</v>
      </c>
      <c r="H78" s="3" t="s">
        <v>106</v>
      </c>
      <c r="I78" s="3" t="s">
        <v>1</v>
      </c>
      <c r="J78" s="3" t="s">
        <v>109</v>
      </c>
      <c r="K78" s="27">
        <v>27</v>
      </c>
      <c r="L78" s="26">
        <v>1</v>
      </c>
      <c r="M78" s="26">
        <v>2</v>
      </c>
      <c r="N78" s="26">
        <v>0</v>
      </c>
      <c r="O78" s="26">
        <v>0</v>
      </c>
      <c r="P78" s="26">
        <v>0</v>
      </c>
      <c r="Q78" s="26">
        <v>1</v>
      </c>
      <c r="R78" s="26">
        <v>0</v>
      </c>
      <c r="S78" s="26">
        <f t="shared" si="14"/>
        <v>2</v>
      </c>
      <c r="T78" s="26">
        <v>1</v>
      </c>
      <c r="U78" s="26">
        <f t="shared" si="15"/>
        <v>1</v>
      </c>
      <c r="V78" s="26">
        <v>0</v>
      </c>
      <c r="W78" s="26">
        <v>0</v>
      </c>
      <c r="X78" s="26">
        <v>1</v>
      </c>
      <c r="Y78" s="26">
        <v>0</v>
      </c>
      <c r="Z78" s="26">
        <v>0</v>
      </c>
    </row>
    <row r="79" spans="3:26" ht="20.100000000000001" customHeight="1" x14ac:dyDescent="0.2">
      <c r="C79" s="1" t="s">
        <v>198</v>
      </c>
      <c r="D79" s="2" t="s">
        <v>175</v>
      </c>
      <c r="E79" s="1" t="s">
        <v>117</v>
      </c>
      <c r="F79" s="3" t="s">
        <v>176</v>
      </c>
      <c r="G79" s="3" t="s">
        <v>86</v>
      </c>
      <c r="H79" s="3" t="s">
        <v>106</v>
      </c>
      <c r="I79" s="3" t="s">
        <v>1</v>
      </c>
      <c r="J79" s="3" t="s">
        <v>108</v>
      </c>
      <c r="K79" s="2" t="s">
        <v>171</v>
      </c>
      <c r="L79" s="26">
        <v>6</v>
      </c>
      <c r="M79" s="26">
        <v>4</v>
      </c>
      <c r="N79" s="26">
        <v>0</v>
      </c>
      <c r="O79" s="26">
        <v>0</v>
      </c>
      <c r="P79" s="26">
        <v>0</v>
      </c>
      <c r="Q79" s="26">
        <v>1</v>
      </c>
      <c r="R79" s="26">
        <v>0</v>
      </c>
      <c r="S79" s="26">
        <f t="shared" si="14"/>
        <v>2</v>
      </c>
      <c r="T79" s="26">
        <v>2</v>
      </c>
      <c r="U79" s="26">
        <v>2</v>
      </c>
      <c r="V79" s="26">
        <v>0</v>
      </c>
      <c r="W79" s="26">
        <v>0</v>
      </c>
      <c r="X79" s="26">
        <v>1</v>
      </c>
      <c r="Y79" s="26">
        <v>0</v>
      </c>
      <c r="Z79" s="26">
        <v>0</v>
      </c>
    </row>
    <row r="80" spans="3:26" ht="20.100000000000001" customHeight="1" x14ac:dyDescent="0.2">
      <c r="C80" s="1" t="s">
        <v>199</v>
      </c>
      <c r="D80" s="2" t="s">
        <v>187</v>
      </c>
      <c r="E80" s="1" t="s">
        <v>8</v>
      </c>
      <c r="F80" s="3" t="s">
        <v>194</v>
      </c>
      <c r="G80" s="3" t="s">
        <v>86</v>
      </c>
      <c r="H80" s="3" t="s">
        <v>106</v>
      </c>
      <c r="I80" s="3" t="s">
        <v>2</v>
      </c>
      <c r="J80" s="3" t="s">
        <v>110</v>
      </c>
      <c r="K80" s="2" t="s">
        <v>199</v>
      </c>
      <c r="L80" s="26">
        <v>2</v>
      </c>
      <c r="M80" s="26">
        <v>2</v>
      </c>
      <c r="N80" s="26">
        <v>0</v>
      </c>
      <c r="O80" s="26">
        <v>0</v>
      </c>
      <c r="P80" s="26">
        <v>0</v>
      </c>
      <c r="Q80" s="26">
        <v>1</v>
      </c>
      <c r="R80" s="26">
        <v>0</v>
      </c>
      <c r="S80" s="26">
        <f t="shared" si="14"/>
        <v>2</v>
      </c>
      <c r="T80" s="26">
        <v>1</v>
      </c>
      <c r="U80" s="26">
        <f t="shared" si="15"/>
        <v>1</v>
      </c>
      <c r="V80" s="26">
        <v>0</v>
      </c>
      <c r="W80" s="26">
        <v>0</v>
      </c>
      <c r="X80" s="26">
        <v>1</v>
      </c>
      <c r="Y80" s="26">
        <v>0</v>
      </c>
      <c r="Z80" s="26">
        <v>0</v>
      </c>
    </row>
    <row r="81" spans="3:26" ht="20.100000000000001" customHeight="1" x14ac:dyDescent="0.2">
      <c r="C81" s="1" t="s">
        <v>200</v>
      </c>
      <c r="D81" s="2" t="s">
        <v>175</v>
      </c>
      <c r="E81" s="1" t="s">
        <v>117</v>
      </c>
      <c r="F81" s="3" t="s">
        <v>176</v>
      </c>
      <c r="G81" s="3" t="s">
        <v>86</v>
      </c>
      <c r="H81" s="3" t="s">
        <v>106</v>
      </c>
      <c r="I81" s="3" t="s">
        <v>1</v>
      </c>
      <c r="J81" s="3" t="s">
        <v>109</v>
      </c>
      <c r="K81" s="2" t="s">
        <v>201</v>
      </c>
      <c r="L81" s="26">
        <v>1</v>
      </c>
      <c r="M81" s="26">
        <v>2</v>
      </c>
      <c r="N81" s="26">
        <v>0</v>
      </c>
      <c r="O81" s="26">
        <v>0</v>
      </c>
      <c r="P81" s="26">
        <v>0</v>
      </c>
      <c r="Q81" s="26">
        <v>1</v>
      </c>
      <c r="R81" s="26">
        <v>0</v>
      </c>
      <c r="S81" s="26">
        <v>2</v>
      </c>
      <c r="T81" s="26">
        <v>1</v>
      </c>
      <c r="U81" s="26">
        <v>0</v>
      </c>
      <c r="V81" s="26">
        <v>1</v>
      </c>
      <c r="W81" s="26">
        <v>0</v>
      </c>
      <c r="X81" s="26">
        <v>1</v>
      </c>
      <c r="Y81" s="26">
        <v>0</v>
      </c>
      <c r="Z81" s="26">
        <v>0</v>
      </c>
    </row>
    <row r="82" spans="3:26" ht="20.100000000000001" customHeight="1" x14ac:dyDescent="0.2">
      <c r="C82" s="1" t="s">
        <v>202</v>
      </c>
      <c r="D82" s="2" t="s">
        <v>187</v>
      </c>
      <c r="E82" s="1" t="s">
        <v>9</v>
      </c>
      <c r="F82" s="3" t="s">
        <v>188</v>
      </c>
      <c r="G82" s="3" t="s">
        <v>86</v>
      </c>
      <c r="H82" s="3" t="s">
        <v>106</v>
      </c>
      <c r="I82" s="3" t="s">
        <v>1</v>
      </c>
      <c r="J82" s="3" t="s">
        <v>109</v>
      </c>
      <c r="K82" s="2" t="s">
        <v>203</v>
      </c>
      <c r="L82" s="26">
        <v>1</v>
      </c>
      <c r="M82" s="26">
        <v>2</v>
      </c>
      <c r="N82" s="26">
        <v>0</v>
      </c>
      <c r="O82" s="26">
        <v>0</v>
      </c>
      <c r="P82" s="26">
        <v>0</v>
      </c>
      <c r="Q82" s="26">
        <v>1</v>
      </c>
      <c r="R82" s="26">
        <v>0</v>
      </c>
      <c r="S82" s="26">
        <f>2*SUM(X82:Z82)</f>
        <v>2</v>
      </c>
      <c r="T82" s="26">
        <v>1</v>
      </c>
      <c r="U82" s="26">
        <f>SUM(X82:Z82)-V82</f>
        <v>1</v>
      </c>
      <c r="V82" s="26">
        <v>0</v>
      </c>
      <c r="W82" s="26">
        <v>0</v>
      </c>
      <c r="X82" s="26">
        <v>1</v>
      </c>
      <c r="Y82" s="26">
        <v>0</v>
      </c>
      <c r="Z82" s="26">
        <v>0</v>
      </c>
    </row>
    <row r="83" spans="3:26" ht="20.100000000000001" customHeight="1" x14ac:dyDescent="0.2">
      <c r="C83" s="1" t="s">
        <v>204</v>
      </c>
      <c r="D83" s="2" t="s">
        <v>187</v>
      </c>
      <c r="E83" s="1" t="s">
        <v>117</v>
      </c>
      <c r="F83" s="3" t="s">
        <v>194</v>
      </c>
      <c r="G83" s="3" t="s">
        <v>86</v>
      </c>
      <c r="H83" s="3" t="s">
        <v>106</v>
      </c>
      <c r="I83" s="3" t="s">
        <v>1</v>
      </c>
      <c r="J83" s="3" t="s">
        <v>108</v>
      </c>
      <c r="K83" s="2" t="s">
        <v>205</v>
      </c>
      <c r="L83" s="26">
        <v>5</v>
      </c>
      <c r="M83" s="26">
        <v>2</v>
      </c>
      <c r="N83" s="26">
        <v>0</v>
      </c>
      <c r="O83" s="26">
        <v>0</v>
      </c>
      <c r="P83" s="26">
        <v>0</v>
      </c>
      <c r="Q83" s="26">
        <v>1</v>
      </c>
      <c r="R83" s="26">
        <v>0</v>
      </c>
      <c r="S83" s="26">
        <f>2*SUM(X83:Z83)</f>
        <v>8</v>
      </c>
      <c r="T83" s="26">
        <v>1</v>
      </c>
      <c r="U83" s="26">
        <v>1</v>
      </c>
      <c r="V83" s="26">
        <v>0</v>
      </c>
      <c r="W83" s="26">
        <v>0</v>
      </c>
      <c r="X83" s="26">
        <v>4</v>
      </c>
      <c r="Y83" s="26">
        <v>0</v>
      </c>
      <c r="Z83" s="26">
        <v>0</v>
      </c>
    </row>
    <row r="84" spans="3:26" ht="20.100000000000001" customHeight="1" x14ac:dyDescent="0.2">
      <c r="C84" s="1" t="s">
        <v>188</v>
      </c>
      <c r="D84" s="2" t="s">
        <v>187</v>
      </c>
      <c r="E84" s="1" t="s">
        <v>8</v>
      </c>
      <c r="F84" s="3" t="s">
        <v>188</v>
      </c>
      <c r="G84" s="3" t="s">
        <v>86</v>
      </c>
      <c r="H84" s="3" t="s">
        <v>106</v>
      </c>
      <c r="I84" s="3" t="s">
        <v>2</v>
      </c>
      <c r="J84" s="3" t="s">
        <v>110</v>
      </c>
      <c r="K84" s="2" t="s">
        <v>206</v>
      </c>
      <c r="L84" s="26">
        <v>2</v>
      </c>
      <c r="M84" s="26">
        <v>3</v>
      </c>
      <c r="N84" s="26">
        <v>0</v>
      </c>
      <c r="O84" s="26">
        <v>0</v>
      </c>
      <c r="P84" s="26">
        <v>0</v>
      </c>
      <c r="Q84" s="26">
        <v>1</v>
      </c>
      <c r="R84" s="26">
        <v>1</v>
      </c>
      <c r="S84" s="26">
        <f>2*SUM(X84:Z84)</f>
        <v>6</v>
      </c>
      <c r="T84" s="26">
        <v>1</v>
      </c>
      <c r="U84" s="26">
        <f>SUM(X84:Z84)-V84</f>
        <v>3</v>
      </c>
      <c r="V84" s="26">
        <v>0</v>
      </c>
      <c r="W84" s="26">
        <v>0</v>
      </c>
      <c r="X84" s="26">
        <v>3</v>
      </c>
      <c r="Y84" s="26">
        <v>0</v>
      </c>
      <c r="Z84" s="26">
        <v>0</v>
      </c>
    </row>
    <row r="85" spans="3:26" ht="20.100000000000001" customHeight="1" x14ac:dyDescent="0.2">
      <c r="C85" s="1" t="s">
        <v>207</v>
      </c>
      <c r="D85" s="2" t="s">
        <v>187</v>
      </c>
      <c r="E85" s="1" t="s">
        <v>117</v>
      </c>
      <c r="F85" s="3" t="s">
        <v>194</v>
      </c>
      <c r="G85" s="3" t="s">
        <v>86</v>
      </c>
      <c r="H85" s="3" t="s">
        <v>106</v>
      </c>
      <c r="I85" s="3" t="s">
        <v>1</v>
      </c>
      <c r="J85" s="3" t="s">
        <v>108</v>
      </c>
      <c r="K85" s="2" t="s">
        <v>171</v>
      </c>
      <c r="L85" s="26">
        <v>4</v>
      </c>
      <c r="M85" s="26">
        <v>2</v>
      </c>
      <c r="N85" s="26">
        <v>0</v>
      </c>
      <c r="O85" s="26">
        <v>0</v>
      </c>
      <c r="P85" s="26">
        <v>0</v>
      </c>
      <c r="Q85" s="26">
        <v>1</v>
      </c>
      <c r="R85" s="26">
        <v>0</v>
      </c>
      <c r="S85" s="26">
        <f>2*SUM(X85:Z85)</f>
        <v>2</v>
      </c>
      <c r="T85" s="26">
        <v>1</v>
      </c>
      <c r="U85" s="26">
        <f>SUM(X85:Z85)-V85</f>
        <v>1</v>
      </c>
      <c r="V85" s="26">
        <v>0</v>
      </c>
      <c r="W85" s="26">
        <v>0</v>
      </c>
      <c r="X85" s="26">
        <v>1</v>
      </c>
      <c r="Y85" s="26">
        <v>0</v>
      </c>
      <c r="Z85" s="26">
        <v>0</v>
      </c>
    </row>
    <row r="86" spans="3:26" ht="20.100000000000001" customHeight="1" x14ac:dyDescent="0.2">
      <c r="C86" s="1" t="s">
        <v>208</v>
      </c>
      <c r="D86" s="2" t="s">
        <v>187</v>
      </c>
      <c r="E86" s="1" t="s">
        <v>117</v>
      </c>
      <c r="F86" s="3" t="s">
        <v>191</v>
      </c>
      <c r="G86" s="3" t="s">
        <v>86</v>
      </c>
      <c r="H86" s="3" t="s">
        <v>106</v>
      </c>
      <c r="I86" s="3" t="s">
        <v>1</v>
      </c>
      <c r="J86" s="3" t="s">
        <v>109</v>
      </c>
      <c r="K86" s="2" t="s">
        <v>209</v>
      </c>
      <c r="L86" s="26">
        <v>1</v>
      </c>
      <c r="M86" s="26">
        <v>2</v>
      </c>
      <c r="N86" s="26">
        <v>0</v>
      </c>
      <c r="O86" s="26">
        <v>0</v>
      </c>
      <c r="P86" s="26">
        <v>0</v>
      </c>
      <c r="Q86" s="26">
        <v>1</v>
      </c>
      <c r="R86" s="26">
        <v>0</v>
      </c>
      <c r="S86" s="26">
        <v>1</v>
      </c>
      <c r="T86" s="26">
        <v>1</v>
      </c>
      <c r="U86" s="26">
        <v>0</v>
      </c>
      <c r="V86" s="26">
        <v>1</v>
      </c>
      <c r="W86" s="26">
        <v>0</v>
      </c>
      <c r="X86" s="26">
        <v>1</v>
      </c>
      <c r="Y86" s="26">
        <v>0</v>
      </c>
      <c r="Z86" s="26">
        <v>0</v>
      </c>
    </row>
    <row r="87" spans="3:26" ht="20.100000000000001" customHeight="1" x14ac:dyDescent="0.2">
      <c r="C87" s="1" t="s">
        <v>210</v>
      </c>
      <c r="D87" s="2" t="s">
        <v>175</v>
      </c>
      <c r="E87" s="1" t="s">
        <v>117</v>
      </c>
      <c r="F87" s="3" t="s">
        <v>176</v>
      </c>
      <c r="G87" s="3" t="s">
        <v>86</v>
      </c>
      <c r="H87" s="3" t="s">
        <v>106</v>
      </c>
      <c r="I87" s="3" t="s">
        <v>1</v>
      </c>
      <c r="J87" s="3" t="s">
        <v>108</v>
      </c>
      <c r="K87" s="2" t="s">
        <v>171</v>
      </c>
      <c r="L87" s="26">
        <v>2</v>
      </c>
      <c r="M87" s="26">
        <v>2</v>
      </c>
      <c r="N87" s="26">
        <v>0</v>
      </c>
      <c r="O87" s="26">
        <v>0</v>
      </c>
      <c r="P87" s="26">
        <v>0</v>
      </c>
      <c r="Q87" s="26">
        <v>1</v>
      </c>
      <c r="R87" s="26">
        <v>0</v>
      </c>
      <c r="S87" s="26">
        <f t="shared" ref="S87:S89" si="16">2*SUM(X87:Z87)</f>
        <v>2</v>
      </c>
      <c r="T87" s="26">
        <v>1</v>
      </c>
      <c r="U87" s="26">
        <f t="shared" ref="U87:U89" si="17">SUM(X87:Z87)-V87</f>
        <v>1</v>
      </c>
      <c r="V87" s="26">
        <v>0</v>
      </c>
      <c r="W87" s="26">
        <v>0</v>
      </c>
      <c r="X87" s="26">
        <v>1</v>
      </c>
      <c r="Y87" s="26">
        <v>0</v>
      </c>
      <c r="Z87" s="26">
        <v>0</v>
      </c>
    </row>
    <row r="88" spans="3:26" ht="20.100000000000001" customHeight="1" x14ac:dyDescent="0.2">
      <c r="C88" s="1" t="s">
        <v>211</v>
      </c>
      <c r="D88" s="2" t="s">
        <v>175</v>
      </c>
      <c r="E88" s="1" t="s">
        <v>8</v>
      </c>
      <c r="F88" s="3" t="s">
        <v>191</v>
      </c>
      <c r="G88" s="3" t="s">
        <v>86</v>
      </c>
      <c r="H88" s="3" t="s">
        <v>106</v>
      </c>
      <c r="I88" s="3" t="s">
        <v>1</v>
      </c>
      <c r="J88" s="3" t="s">
        <v>109</v>
      </c>
      <c r="K88" s="2" t="s">
        <v>212</v>
      </c>
      <c r="L88" s="26">
        <v>2</v>
      </c>
      <c r="M88" s="26">
        <v>4</v>
      </c>
      <c r="N88" s="26">
        <v>0</v>
      </c>
      <c r="O88" s="26">
        <v>0</v>
      </c>
      <c r="P88" s="26">
        <v>0</v>
      </c>
      <c r="Q88" s="26">
        <v>1</v>
      </c>
      <c r="R88" s="26">
        <v>0</v>
      </c>
      <c r="S88" s="26">
        <f t="shared" si="16"/>
        <v>2</v>
      </c>
      <c r="T88" s="26">
        <v>1</v>
      </c>
      <c r="U88" s="26">
        <f t="shared" si="17"/>
        <v>1</v>
      </c>
      <c r="V88" s="26">
        <v>0</v>
      </c>
      <c r="W88" s="26">
        <v>0</v>
      </c>
      <c r="X88" s="26">
        <v>1</v>
      </c>
      <c r="Y88" s="26">
        <v>0</v>
      </c>
      <c r="Z88" s="26">
        <v>0</v>
      </c>
    </row>
    <row r="89" spans="3:26" ht="20.100000000000001" customHeight="1" x14ac:dyDescent="0.2">
      <c r="C89" s="1" t="s">
        <v>213</v>
      </c>
      <c r="D89" s="2" t="s">
        <v>187</v>
      </c>
      <c r="E89" s="1" t="s">
        <v>8</v>
      </c>
      <c r="F89" s="3" t="s">
        <v>194</v>
      </c>
      <c r="G89" s="3" t="s">
        <v>86</v>
      </c>
      <c r="H89" s="3" t="s">
        <v>106</v>
      </c>
      <c r="I89" s="3" t="s">
        <v>1</v>
      </c>
      <c r="J89" s="3" t="s">
        <v>109</v>
      </c>
      <c r="K89" s="2" t="s">
        <v>214</v>
      </c>
      <c r="L89" s="26">
        <v>1</v>
      </c>
      <c r="M89" s="26">
        <v>2</v>
      </c>
      <c r="N89" s="26">
        <v>0</v>
      </c>
      <c r="O89" s="26">
        <v>0</v>
      </c>
      <c r="P89" s="26">
        <v>0</v>
      </c>
      <c r="Q89" s="26">
        <v>1</v>
      </c>
      <c r="R89" s="26">
        <v>0</v>
      </c>
      <c r="S89" s="26">
        <f t="shared" si="16"/>
        <v>2</v>
      </c>
      <c r="T89" s="26">
        <v>1</v>
      </c>
      <c r="U89" s="26">
        <f t="shared" si="17"/>
        <v>0</v>
      </c>
      <c r="V89" s="26">
        <v>1</v>
      </c>
      <c r="W89" s="26">
        <v>0</v>
      </c>
      <c r="X89" s="26">
        <v>0</v>
      </c>
      <c r="Y89" s="26">
        <v>1</v>
      </c>
      <c r="Z89" s="26">
        <v>0</v>
      </c>
    </row>
    <row r="90" spans="3:26" ht="20.100000000000001" customHeight="1" x14ac:dyDescent="0.2">
      <c r="C90" s="1" t="s">
        <v>215</v>
      </c>
      <c r="D90" s="2" t="s">
        <v>216</v>
      </c>
      <c r="E90" s="1" t="s">
        <v>8</v>
      </c>
      <c r="F90" s="3" t="s">
        <v>217</v>
      </c>
      <c r="G90" s="3" t="s">
        <v>84</v>
      </c>
      <c r="H90" s="3" t="s">
        <v>107</v>
      </c>
      <c r="I90" s="3" t="s">
        <v>2</v>
      </c>
      <c r="J90" s="3" t="s">
        <v>110</v>
      </c>
      <c r="K90" s="2" t="s">
        <v>218</v>
      </c>
      <c r="L90" s="26">
        <v>1</v>
      </c>
      <c r="M90" s="26">
        <v>4</v>
      </c>
      <c r="N90" s="26">
        <v>0</v>
      </c>
      <c r="O90" s="26">
        <v>0</v>
      </c>
      <c r="P90" s="26">
        <v>0</v>
      </c>
      <c r="Q90" s="26">
        <v>1</v>
      </c>
      <c r="R90" s="26">
        <v>1</v>
      </c>
      <c r="S90" s="26">
        <v>2</v>
      </c>
      <c r="T90" s="26">
        <v>1</v>
      </c>
      <c r="U90" s="26">
        <v>1</v>
      </c>
      <c r="V90" s="26">
        <v>0</v>
      </c>
      <c r="W90" s="26">
        <v>0</v>
      </c>
      <c r="X90" s="26">
        <v>0</v>
      </c>
      <c r="Y90" s="26">
        <v>1</v>
      </c>
      <c r="Z90" s="26">
        <v>0</v>
      </c>
    </row>
    <row r="91" spans="3:26" ht="20.100000000000001" customHeight="1" x14ac:dyDescent="0.2">
      <c r="C91" s="1" t="s">
        <v>219</v>
      </c>
      <c r="D91" s="2" t="s">
        <v>216</v>
      </c>
      <c r="E91" s="1" t="s">
        <v>11</v>
      </c>
      <c r="F91" s="3" t="s">
        <v>217</v>
      </c>
      <c r="G91" s="3" t="s">
        <v>86</v>
      </c>
      <c r="H91" s="3" t="s">
        <v>106</v>
      </c>
      <c r="I91" s="3" t="s">
        <v>1</v>
      </c>
      <c r="J91" s="3" t="s">
        <v>109</v>
      </c>
      <c r="K91" s="2" t="s">
        <v>220</v>
      </c>
      <c r="L91" s="26">
        <v>1</v>
      </c>
      <c r="M91" s="26">
        <v>2</v>
      </c>
      <c r="N91" s="26">
        <v>0</v>
      </c>
      <c r="O91" s="26">
        <v>0</v>
      </c>
      <c r="P91" s="26">
        <v>0</v>
      </c>
      <c r="Q91" s="26">
        <v>1</v>
      </c>
      <c r="R91" s="26">
        <v>0</v>
      </c>
      <c r="S91" s="26">
        <v>2</v>
      </c>
      <c r="T91" s="26">
        <v>1</v>
      </c>
      <c r="U91" s="26">
        <f t="shared" ref="U91:U97" si="18">SUM(X91:Z91)-V91</f>
        <v>1</v>
      </c>
      <c r="V91" s="26">
        <v>0</v>
      </c>
      <c r="W91" s="26">
        <v>0</v>
      </c>
      <c r="X91" s="26">
        <v>1</v>
      </c>
      <c r="Y91" s="26">
        <v>0</v>
      </c>
      <c r="Z91" s="26">
        <v>0</v>
      </c>
    </row>
    <row r="92" spans="3:26" ht="20.100000000000001" customHeight="1" x14ac:dyDescent="0.2">
      <c r="C92" s="1" t="s">
        <v>221</v>
      </c>
      <c r="D92" s="2" t="s">
        <v>216</v>
      </c>
      <c r="E92" s="1" t="s">
        <v>159</v>
      </c>
      <c r="F92" s="3" t="s">
        <v>217</v>
      </c>
      <c r="G92" s="3" t="s">
        <v>86</v>
      </c>
      <c r="H92" s="3" t="s">
        <v>106</v>
      </c>
      <c r="I92" s="3" t="s">
        <v>1</v>
      </c>
      <c r="J92" s="3" t="s">
        <v>109</v>
      </c>
      <c r="K92" s="2" t="s">
        <v>222</v>
      </c>
      <c r="L92" s="26">
        <v>1</v>
      </c>
      <c r="M92" s="26">
        <v>2</v>
      </c>
      <c r="N92" s="26">
        <v>0</v>
      </c>
      <c r="O92" s="26">
        <v>0</v>
      </c>
      <c r="P92" s="26">
        <v>0</v>
      </c>
      <c r="Q92" s="26">
        <v>0</v>
      </c>
      <c r="R92" s="26">
        <v>0</v>
      </c>
      <c r="S92" s="26">
        <f t="shared" ref="S92" si="19">2*SUM(X92:Z92)</f>
        <v>10</v>
      </c>
      <c r="T92" s="26">
        <v>1</v>
      </c>
      <c r="U92" s="26">
        <f t="shared" si="18"/>
        <v>5</v>
      </c>
      <c r="V92" s="26">
        <v>0</v>
      </c>
      <c r="W92" s="26">
        <v>0</v>
      </c>
      <c r="X92" s="26">
        <v>5</v>
      </c>
      <c r="Y92" s="26">
        <v>0</v>
      </c>
      <c r="Z92" s="26">
        <v>0</v>
      </c>
    </row>
    <row r="93" spans="3:26" ht="20.100000000000001" customHeight="1" x14ac:dyDescent="0.2">
      <c r="C93" s="1" t="s">
        <v>223</v>
      </c>
      <c r="D93" s="2" t="s">
        <v>216</v>
      </c>
      <c r="E93" s="1" t="s">
        <v>11</v>
      </c>
      <c r="F93" s="3" t="s">
        <v>217</v>
      </c>
      <c r="G93" s="3" t="s">
        <v>86</v>
      </c>
      <c r="H93" s="3" t="s">
        <v>106</v>
      </c>
      <c r="I93" s="3" t="s">
        <v>1</v>
      </c>
      <c r="J93" s="3" t="s">
        <v>109</v>
      </c>
      <c r="K93" s="2" t="s">
        <v>224</v>
      </c>
      <c r="L93" s="26">
        <v>1</v>
      </c>
      <c r="M93" s="26">
        <v>1</v>
      </c>
      <c r="N93" s="26">
        <v>0</v>
      </c>
      <c r="O93" s="26">
        <v>0</v>
      </c>
      <c r="P93" s="26">
        <v>0</v>
      </c>
      <c r="Q93" s="26">
        <v>0</v>
      </c>
      <c r="R93" s="26">
        <v>0</v>
      </c>
      <c r="S93" s="26">
        <v>0</v>
      </c>
      <c r="T93" s="26">
        <v>0</v>
      </c>
      <c r="U93" s="26">
        <v>0</v>
      </c>
      <c r="V93" s="26">
        <v>0</v>
      </c>
      <c r="W93" s="26">
        <v>0</v>
      </c>
      <c r="X93" s="26">
        <v>0</v>
      </c>
      <c r="Y93" s="26">
        <v>0</v>
      </c>
      <c r="Z93" s="26">
        <v>0</v>
      </c>
    </row>
    <row r="94" spans="3:26" ht="20.100000000000001" customHeight="1" x14ac:dyDescent="0.2">
      <c r="C94" s="1" t="s">
        <v>225</v>
      </c>
      <c r="D94" s="2"/>
      <c r="E94" s="1"/>
      <c r="F94" s="3"/>
      <c r="G94" s="3"/>
      <c r="H94" s="3"/>
      <c r="I94" s="3"/>
      <c r="J94" s="3"/>
      <c r="K94" s="2" t="s">
        <v>226</v>
      </c>
      <c r="L94" s="26">
        <v>1</v>
      </c>
      <c r="M94" s="26">
        <v>2</v>
      </c>
      <c r="N94" s="26">
        <v>0</v>
      </c>
      <c r="O94" s="26">
        <v>0</v>
      </c>
      <c r="P94" s="26">
        <v>0</v>
      </c>
      <c r="Q94" s="26">
        <v>1</v>
      </c>
      <c r="R94" s="26">
        <v>0</v>
      </c>
      <c r="S94" s="26">
        <v>2</v>
      </c>
      <c r="T94" s="26">
        <v>1</v>
      </c>
      <c r="U94" s="26">
        <v>1</v>
      </c>
      <c r="V94" s="26">
        <v>0</v>
      </c>
      <c r="W94" s="26">
        <v>0</v>
      </c>
      <c r="X94" s="26">
        <v>1</v>
      </c>
      <c r="Y94" s="26">
        <v>0</v>
      </c>
      <c r="Z94" s="26">
        <v>0</v>
      </c>
    </row>
    <row r="95" spans="3:26" ht="20.100000000000001" customHeight="1" x14ac:dyDescent="0.2">
      <c r="C95" s="1" t="s">
        <v>227</v>
      </c>
      <c r="D95" s="2" t="s">
        <v>228</v>
      </c>
      <c r="E95" s="1" t="s">
        <v>166</v>
      </c>
      <c r="F95" s="3" t="s">
        <v>229</v>
      </c>
      <c r="G95" s="3" t="s">
        <v>84</v>
      </c>
      <c r="H95" s="3" t="s">
        <v>107</v>
      </c>
      <c r="I95" s="3" t="s">
        <v>2</v>
      </c>
      <c r="J95" s="3" t="s">
        <v>110</v>
      </c>
      <c r="K95" s="2" t="s">
        <v>230</v>
      </c>
      <c r="L95" s="26">
        <v>2</v>
      </c>
      <c r="M95" s="26">
        <v>4</v>
      </c>
      <c r="N95" s="26">
        <v>0</v>
      </c>
      <c r="O95" s="26">
        <v>0</v>
      </c>
      <c r="P95" s="26">
        <v>0</v>
      </c>
      <c r="Q95" s="26">
        <v>1</v>
      </c>
      <c r="R95" s="26">
        <v>1</v>
      </c>
      <c r="S95" s="26">
        <v>4</v>
      </c>
      <c r="T95" s="26">
        <v>1</v>
      </c>
      <c r="U95" s="26">
        <v>2</v>
      </c>
      <c r="V95" s="26">
        <v>0</v>
      </c>
      <c r="W95" s="26">
        <v>0</v>
      </c>
      <c r="X95" s="26">
        <v>1</v>
      </c>
      <c r="Y95" s="26">
        <v>1</v>
      </c>
      <c r="Z95" s="26">
        <v>0</v>
      </c>
    </row>
    <row r="96" spans="3:26" ht="20.100000000000001" customHeight="1" x14ac:dyDescent="0.2">
      <c r="C96" s="1" t="s">
        <v>231</v>
      </c>
      <c r="D96" s="2" t="s">
        <v>216</v>
      </c>
      <c r="E96" s="1" t="s">
        <v>117</v>
      </c>
      <c r="F96" s="3" t="s">
        <v>217</v>
      </c>
      <c r="G96" s="3" t="s">
        <v>86</v>
      </c>
      <c r="H96" s="3" t="s">
        <v>106</v>
      </c>
      <c r="I96" s="3" t="s">
        <v>1</v>
      </c>
      <c r="J96" s="3" t="s">
        <v>108</v>
      </c>
      <c r="K96" s="2" t="s">
        <v>171</v>
      </c>
      <c r="L96" s="26">
        <v>2</v>
      </c>
      <c r="M96" s="26">
        <v>4</v>
      </c>
      <c r="N96" s="26">
        <v>0</v>
      </c>
      <c r="O96" s="26">
        <v>0</v>
      </c>
      <c r="P96" s="26">
        <v>0</v>
      </c>
      <c r="Q96" s="26">
        <v>2</v>
      </c>
      <c r="R96" s="26">
        <v>0</v>
      </c>
      <c r="S96" s="26">
        <v>4</v>
      </c>
      <c r="T96" s="26">
        <v>2</v>
      </c>
      <c r="U96" s="26">
        <v>2</v>
      </c>
      <c r="V96" s="26">
        <v>0</v>
      </c>
      <c r="W96" s="26">
        <v>0</v>
      </c>
      <c r="X96" s="26">
        <v>1</v>
      </c>
      <c r="Y96" s="26">
        <v>1</v>
      </c>
      <c r="Z96" s="26">
        <v>0</v>
      </c>
    </row>
    <row r="97" spans="3:26" ht="20.100000000000001" customHeight="1" x14ac:dyDescent="0.2">
      <c r="C97" s="1" t="s">
        <v>232</v>
      </c>
      <c r="D97" s="2" t="s">
        <v>216</v>
      </c>
      <c r="E97" s="1" t="s">
        <v>9</v>
      </c>
      <c r="F97" s="3" t="s">
        <v>217</v>
      </c>
      <c r="G97" s="3" t="s">
        <v>84</v>
      </c>
      <c r="H97" s="3" t="s">
        <v>107</v>
      </c>
      <c r="I97" s="3" t="s">
        <v>3</v>
      </c>
      <c r="J97" s="3" t="s">
        <v>108</v>
      </c>
      <c r="K97" s="2" t="s">
        <v>233</v>
      </c>
      <c r="L97" s="26">
        <v>6</v>
      </c>
      <c r="M97" s="26">
        <v>2</v>
      </c>
      <c r="N97" s="26">
        <v>0</v>
      </c>
      <c r="O97" s="26">
        <v>0</v>
      </c>
      <c r="P97" s="26">
        <v>0</v>
      </c>
      <c r="Q97" s="26">
        <v>1</v>
      </c>
      <c r="R97" s="26">
        <v>1</v>
      </c>
      <c r="S97" s="26">
        <v>10</v>
      </c>
      <c r="T97" s="26">
        <v>1</v>
      </c>
      <c r="U97" s="26">
        <f t="shared" si="18"/>
        <v>5</v>
      </c>
      <c r="V97" s="26">
        <v>0</v>
      </c>
      <c r="W97" s="26">
        <v>0</v>
      </c>
      <c r="X97" s="26">
        <v>4</v>
      </c>
      <c r="Y97" s="26">
        <v>1</v>
      </c>
      <c r="Z97" s="26">
        <v>0</v>
      </c>
    </row>
    <row r="98" spans="3:26" ht="20.100000000000001" customHeight="1" x14ac:dyDescent="0.2">
      <c r="C98" s="1" t="s">
        <v>234</v>
      </c>
      <c r="D98" s="2" t="s">
        <v>216</v>
      </c>
      <c r="E98" s="1" t="s">
        <v>117</v>
      </c>
      <c r="F98" s="3" t="s">
        <v>217</v>
      </c>
      <c r="G98" s="3" t="s">
        <v>86</v>
      </c>
      <c r="H98" s="3" t="s">
        <v>106</v>
      </c>
      <c r="I98" s="3" t="s">
        <v>1</v>
      </c>
      <c r="J98" s="3" t="s">
        <v>109</v>
      </c>
      <c r="K98" s="2" t="s">
        <v>235</v>
      </c>
      <c r="L98" s="26">
        <v>1</v>
      </c>
      <c r="M98" s="26">
        <v>2</v>
      </c>
      <c r="N98" s="26">
        <v>0</v>
      </c>
      <c r="O98" s="26">
        <v>0</v>
      </c>
      <c r="P98" s="26">
        <v>0</v>
      </c>
      <c r="Q98" s="26">
        <v>1</v>
      </c>
      <c r="R98" s="26">
        <v>0</v>
      </c>
      <c r="S98" s="26">
        <v>2</v>
      </c>
      <c r="T98" s="26">
        <v>1</v>
      </c>
      <c r="U98" s="26">
        <v>1</v>
      </c>
      <c r="V98" s="26">
        <v>0</v>
      </c>
      <c r="W98" s="26">
        <v>0</v>
      </c>
      <c r="X98" s="26">
        <v>1</v>
      </c>
      <c r="Y98" s="26">
        <v>0</v>
      </c>
      <c r="Z98" s="26">
        <v>0</v>
      </c>
    </row>
    <row r="99" spans="3:26" ht="20.100000000000001" customHeight="1" x14ac:dyDescent="0.2">
      <c r="C99" s="1" t="s">
        <v>236</v>
      </c>
      <c r="D99" s="2" t="s">
        <v>216</v>
      </c>
      <c r="E99" s="1" t="s">
        <v>8</v>
      </c>
      <c r="F99" s="3" t="s">
        <v>217</v>
      </c>
      <c r="G99" s="3" t="s">
        <v>86</v>
      </c>
      <c r="H99" s="3" t="s">
        <v>106</v>
      </c>
      <c r="I99" s="3" t="s">
        <v>1</v>
      </c>
      <c r="J99" s="3" t="s">
        <v>109</v>
      </c>
      <c r="K99" s="2" t="s">
        <v>237</v>
      </c>
      <c r="L99" s="26">
        <v>2</v>
      </c>
      <c r="M99" s="26">
        <v>4</v>
      </c>
      <c r="N99" s="26">
        <v>0</v>
      </c>
      <c r="O99" s="26">
        <v>0</v>
      </c>
      <c r="P99" s="26">
        <v>0</v>
      </c>
      <c r="Q99" s="26">
        <v>1</v>
      </c>
      <c r="R99" s="26">
        <v>0</v>
      </c>
      <c r="S99" s="26">
        <v>4</v>
      </c>
      <c r="T99" s="26">
        <v>1</v>
      </c>
      <c r="U99" s="26">
        <v>2</v>
      </c>
      <c r="V99" s="26">
        <v>0</v>
      </c>
      <c r="W99" s="26">
        <v>0</v>
      </c>
      <c r="X99" s="26">
        <v>1</v>
      </c>
      <c r="Y99" s="26">
        <v>1</v>
      </c>
      <c r="Z99" s="26">
        <v>0</v>
      </c>
    </row>
    <row r="100" spans="3:26" ht="20.100000000000001" customHeight="1" x14ac:dyDescent="0.2">
      <c r="C100" s="1" t="s">
        <v>238</v>
      </c>
      <c r="D100" s="2" t="s">
        <v>216</v>
      </c>
      <c r="E100" s="1" t="s">
        <v>8</v>
      </c>
      <c r="F100" s="3" t="s">
        <v>217</v>
      </c>
      <c r="G100" s="3" t="s">
        <v>86</v>
      </c>
      <c r="H100" s="3" t="s">
        <v>106</v>
      </c>
      <c r="I100" s="3" t="s">
        <v>1</v>
      </c>
      <c r="J100" s="3" t="s">
        <v>109</v>
      </c>
      <c r="K100" s="2" t="s">
        <v>239</v>
      </c>
      <c r="L100" s="26">
        <v>2</v>
      </c>
      <c r="M100" s="26">
        <v>2</v>
      </c>
      <c r="N100" s="26">
        <v>0</v>
      </c>
      <c r="O100" s="26">
        <v>0</v>
      </c>
      <c r="P100" s="26">
        <v>0</v>
      </c>
      <c r="Q100" s="26">
        <v>1</v>
      </c>
      <c r="R100" s="26">
        <v>1</v>
      </c>
      <c r="S100" s="26">
        <f t="shared" ref="S100:S107" si="20">2*SUM(X100:Z100)</f>
        <v>2</v>
      </c>
      <c r="T100" s="26">
        <v>1</v>
      </c>
      <c r="U100" s="26">
        <f t="shared" ref="U100:U107" si="21">SUM(X100:Z100)-V100</f>
        <v>1</v>
      </c>
      <c r="V100" s="26">
        <v>0</v>
      </c>
      <c r="W100" s="26">
        <v>0</v>
      </c>
      <c r="X100" s="26">
        <v>1</v>
      </c>
      <c r="Y100" s="26">
        <v>0</v>
      </c>
      <c r="Z100" s="26">
        <v>0</v>
      </c>
    </row>
    <row r="101" spans="3:26" ht="20.100000000000001" customHeight="1" x14ac:dyDescent="0.2">
      <c r="C101" s="1" t="s">
        <v>240</v>
      </c>
      <c r="D101" s="2" t="s">
        <v>228</v>
      </c>
      <c r="E101" s="1" t="s">
        <v>159</v>
      </c>
      <c r="F101" s="3" t="s">
        <v>240</v>
      </c>
      <c r="G101" s="3" t="s">
        <v>84</v>
      </c>
      <c r="H101" s="3" t="s">
        <v>107</v>
      </c>
      <c r="I101" s="3" t="s">
        <v>1</v>
      </c>
      <c r="J101" s="3" t="s">
        <v>109</v>
      </c>
      <c r="K101" s="2" t="s">
        <v>241</v>
      </c>
      <c r="L101" s="26">
        <v>1</v>
      </c>
      <c r="M101" s="26">
        <v>0</v>
      </c>
      <c r="N101" s="26">
        <v>0</v>
      </c>
      <c r="O101" s="26">
        <v>0</v>
      </c>
      <c r="P101" s="26">
        <v>0</v>
      </c>
      <c r="Q101" s="26">
        <v>0</v>
      </c>
      <c r="R101" s="26">
        <v>0</v>
      </c>
      <c r="S101" s="26">
        <f t="shared" si="20"/>
        <v>0</v>
      </c>
      <c r="T101" s="26">
        <v>1</v>
      </c>
      <c r="U101" s="26">
        <f t="shared" si="21"/>
        <v>0</v>
      </c>
      <c r="V101" s="26">
        <v>0</v>
      </c>
      <c r="W101" s="26">
        <v>0</v>
      </c>
      <c r="X101" s="26">
        <v>0</v>
      </c>
      <c r="Y101" s="26">
        <v>0</v>
      </c>
      <c r="Z101" s="26">
        <v>0</v>
      </c>
    </row>
    <row r="102" spans="3:26" ht="20.100000000000001" customHeight="1" x14ac:dyDescent="0.2">
      <c r="C102" s="1" t="s">
        <v>242</v>
      </c>
      <c r="D102" s="2" t="s">
        <v>228</v>
      </c>
      <c r="E102" s="28" t="s">
        <v>166</v>
      </c>
      <c r="F102" s="3" t="s">
        <v>240</v>
      </c>
      <c r="G102" s="3" t="s">
        <v>84</v>
      </c>
      <c r="H102" s="3" t="s">
        <v>107</v>
      </c>
      <c r="I102" s="3" t="s">
        <v>1</v>
      </c>
      <c r="J102" s="3" t="s">
        <v>109</v>
      </c>
      <c r="K102" s="2" t="s">
        <v>243</v>
      </c>
      <c r="L102" s="26">
        <v>2</v>
      </c>
      <c r="M102" s="26">
        <v>2</v>
      </c>
      <c r="N102" s="26">
        <v>0</v>
      </c>
      <c r="O102" s="26">
        <v>0</v>
      </c>
      <c r="P102" s="26">
        <v>0</v>
      </c>
      <c r="Q102" s="26">
        <v>1</v>
      </c>
      <c r="R102" s="26">
        <v>0</v>
      </c>
      <c r="S102" s="26">
        <v>2</v>
      </c>
      <c r="T102" s="26">
        <v>1</v>
      </c>
      <c r="U102" s="26">
        <v>1</v>
      </c>
      <c r="V102" s="26">
        <v>0</v>
      </c>
      <c r="W102" s="26">
        <v>0</v>
      </c>
      <c r="X102" s="26">
        <v>0</v>
      </c>
      <c r="Y102" s="26">
        <v>1</v>
      </c>
      <c r="Z102" s="26">
        <v>0</v>
      </c>
    </row>
    <row r="103" spans="3:26" ht="20.100000000000001" customHeight="1" x14ac:dyDescent="0.2">
      <c r="C103" s="1" t="s">
        <v>244</v>
      </c>
      <c r="D103" s="2" t="s">
        <v>228</v>
      </c>
      <c r="E103" s="1" t="s">
        <v>9</v>
      </c>
      <c r="F103" s="3" t="s">
        <v>240</v>
      </c>
      <c r="G103" s="3" t="s">
        <v>86</v>
      </c>
      <c r="H103" s="3" t="s">
        <v>106</v>
      </c>
      <c r="I103" s="3" t="s">
        <v>1</v>
      </c>
      <c r="J103" s="3" t="s">
        <v>109</v>
      </c>
      <c r="K103" s="2" t="s">
        <v>245</v>
      </c>
      <c r="L103" s="26">
        <v>1</v>
      </c>
      <c r="M103" s="26">
        <v>2</v>
      </c>
      <c r="N103" s="26">
        <v>0</v>
      </c>
      <c r="O103" s="26">
        <v>0</v>
      </c>
      <c r="P103" s="26">
        <v>0</v>
      </c>
      <c r="Q103" s="26">
        <v>1</v>
      </c>
      <c r="R103" s="26">
        <v>0</v>
      </c>
      <c r="S103" s="26">
        <v>2</v>
      </c>
      <c r="T103" s="26">
        <v>1</v>
      </c>
      <c r="U103" s="26">
        <v>1</v>
      </c>
      <c r="V103" s="26">
        <v>0</v>
      </c>
      <c r="W103" s="26">
        <v>0</v>
      </c>
      <c r="X103" s="26">
        <v>1</v>
      </c>
      <c r="Y103" s="26">
        <v>0</v>
      </c>
      <c r="Z103" s="26">
        <v>0</v>
      </c>
    </row>
    <row r="104" spans="3:26" ht="20.100000000000001" customHeight="1" x14ac:dyDescent="0.2">
      <c r="C104" s="1" t="s">
        <v>246</v>
      </c>
      <c r="D104" s="2" t="s">
        <v>216</v>
      </c>
      <c r="E104" s="1" t="s">
        <v>8</v>
      </c>
      <c r="F104" s="3" t="s">
        <v>217</v>
      </c>
      <c r="G104" s="3" t="s">
        <v>86</v>
      </c>
      <c r="H104" s="3" t="s">
        <v>106</v>
      </c>
      <c r="I104" s="3" t="s">
        <v>1</v>
      </c>
      <c r="J104" s="3" t="s">
        <v>109</v>
      </c>
      <c r="K104" s="2" t="s">
        <v>247</v>
      </c>
      <c r="L104" s="26">
        <v>2</v>
      </c>
      <c r="M104" s="26">
        <v>2</v>
      </c>
      <c r="N104" s="26">
        <v>0</v>
      </c>
      <c r="O104" s="26">
        <v>0</v>
      </c>
      <c r="P104" s="26">
        <v>0</v>
      </c>
      <c r="Q104" s="26">
        <v>1</v>
      </c>
      <c r="R104" s="26">
        <v>0</v>
      </c>
      <c r="S104" s="26">
        <f t="shared" si="20"/>
        <v>2</v>
      </c>
      <c r="T104" s="26">
        <v>1</v>
      </c>
      <c r="U104" s="26">
        <f t="shared" si="21"/>
        <v>1</v>
      </c>
      <c r="V104" s="26">
        <v>0</v>
      </c>
      <c r="W104" s="26">
        <v>0</v>
      </c>
      <c r="X104" s="26">
        <v>0</v>
      </c>
      <c r="Y104" s="26">
        <v>1</v>
      </c>
      <c r="Z104" s="26">
        <v>0</v>
      </c>
    </row>
    <row r="105" spans="3:26" ht="20.100000000000001" customHeight="1" x14ac:dyDescent="0.2">
      <c r="C105" s="1" t="s">
        <v>248</v>
      </c>
      <c r="D105" s="2" t="s">
        <v>216</v>
      </c>
      <c r="E105" s="1" t="s">
        <v>117</v>
      </c>
      <c r="F105" s="3" t="s">
        <v>217</v>
      </c>
      <c r="G105" s="3" t="s">
        <v>86</v>
      </c>
      <c r="H105" s="3" t="s">
        <v>106</v>
      </c>
      <c r="I105" s="3" t="s">
        <v>1</v>
      </c>
      <c r="J105" s="3" t="s">
        <v>108</v>
      </c>
      <c r="K105" s="2" t="s">
        <v>171</v>
      </c>
      <c r="L105" s="26">
        <v>3</v>
      </c>
      <c r="M105" s="26">
        <v>2</v>
      </c>
      <c r="N105" s="26">
        <v>0</v>
      </c>
      <c r="O105" s="26">
        <v>0</v>
      </c>
      <c r="P105" s="26">
        <v>0</v>
      </c>
      <c r="Q105" s="26">
        <v>1</v>
      </c>
      <c r="R105" s="26">
        <v>0</v>
      </c>
      <c r="S105" s="26">
        <f t="shared" si="20"/>
        <v>2</v>
      </c>
      <c r="T105" s="26">
        <v>1</v>
      </c>
      <c r="U105" s="26">
        <f t="shared" si="21"/>
        <v>1</v>
      </c>
      <c r="V105" s="26">
        <v>0</v>
      </c>
      <c r="W105" s="26">
        <v>0</v>
      </c>
      <c r="X105" s="26">
        <v>0</v>
      </c>
      <c r="Y105" s="26">
        <v>1</v>
      </c>
      <c r="Z105" s="26">
        <v>0</v>
      </c>
    </row>
    <row r="106" spans="3:26" ht="20.100000000000001" customHeight="1" x14ac:dyDescent="0.2">
      <c r="C106" s="1" t="s">
        <v>249</v>
      </c>
      <c r="D106" s="2" t="s">
        <v>216</v>
      </c>
      <c r="E106" s="1" t="s">
        <v>11</v>
      </c>
      <c r="F106" s="3" t="s">
        <v>217</v>
      </c>
      <c r="G106" s="3" t="s">
        <v>86</v>
      </c>
      <c r="H106" s="3" t="s">
        <v>106</v>
      </c>
      <c r="I106" s="3" t="s">
        <v>1</v>
      </c>
      <c r="J106" s="3" t="s">
        <v>109</v>
      </c>
      <c r="K106" s="2" t="s">
        <v>250</v>
      </c>
      <c r="L106" s="26">
        <v>1</v>
      </c>
      <c r="M106" s="26">
        <v>2</v>
      </c>
      <c r="N106" s="26">
        <v>0</v>
      </c>
      <c r="O106" s="26">
        <v>0</v>
      </c>
      <c r="P106" s="26">
        <v>0</v>
      </c>
      <c r="Q106" s="26">
        <v>1</v>
      </c>
      <c r="R106" s="26">
        <v>0</v>
      </c>
      <c r="S106" s="26">
        <f t="shared" si="20"/>
        <v>2</v>
      </c>
      <c r="T106" s="26">
        <v>1</v>
      </c>
      <c r="U106" s="26">
        <f t="shared" si="21"/>
        <v>1</v>
      </c>
      <c r="V106" s="26">
        <v>0</v>
      </c>
      <c r="W106" s="26">
        <v>0</v>
      </c>
      <c r="X106" s="26">
        <v>1</v>
      </c>
      <c r="Y106" s="26">
        <v>0</v>
      </c>
      <c r="Z106" s="26">
        <v>0</v>
      </c>
    </row>
    <row r="107" spans="3:26" ht="20.100000000000001" customHeight="1" x14ac:dyDescent="0.2">
      <c r="C107" s="1" t="s">
        <v>251</v>
      </c>
      <c r="D107" s="2" t="s">
        <v>216</v>
      </c>
      <c r="E107" s="1" t="s">
        <v>8</v>
      </c>
      <c r="F107" s="3" t="s">
        <v>217</v>
      </c>
      <c r="G107" s="3" t="s">
        <v>86</v>
      </c>
      <c r="H107" s="3" t="s">
        <v>106</v>
      </c>
      <c r="I107" s="3" t="s">
        <v>1</v>
      </c>
      <c r="J107" s="3" t="s">
        <v>109</v>
      </c>
      <c r="K107" s="2" t="s">
        <v>252</v>
      </c>
      <c r="L107" s="26">
        <v>2</v>
      </c>
      <c r="M107" s="26">
        <v>2</v>
      </c>
      <c r="N107" s="26">
        <v>0</v>
      </c>
      <c r="O107" s="26">
        <v>0</v>
      </c>
      <c r="P107" s="26">
        <v>0</v>
      </c>
      <c r="Q107" s="26">
        <v>1</v>
      </c>
      <c r="R107" s="26">
        <v>0</v>
      </c>
      <c r="S107" s="26">
        <f t="shared" si="20"/>
        <v>2</v>
      </c>
      <c r="T107" s="26">
        <v>1</v>
      </c>
      <c r="U107" s="26">
        <f t="shared" si="21"/>
        <v>1</v>
      </c>
      <c r="V107" s="26">
        <v>0</v>
      </c>
      <c r="W107" s="26">
        <v>0</v>
      </c>
      <c r="X107" s="26">
        <v>0</v>
      </c>
      <c r="Y107" s="26">
        <v>1</v>
      </c>
      <c r="Z107" s="26">
        <v>0</v>
      </c>
    </row>
    <row r="108" spans="3:26" ht="20.100000000000001" customHeight="1" x14ac:dyDescent="0.2">
      <c r="C108" s="1" t="s">
        <v>253</v>
      </c>
      <c r="D108" s="2" t="s">
        <v>216</v>
      </c>
      <c r="E108" s="1" t="s">
        <v>117</v>
      </c>
      <c r="F108" s="3" t="s">
        <v>217</v>
      </c>
      <c r="G108" s="3" t="s">
        <v>86</v>
      </c>
      <c r="H108" s="3" t="s">
        <v>106</v>
      </c>
      <c r="I108" s="3" t="s">
        <v>1</v>
      </c>
      <c r="J108" s="3" t="s">
        <v>109</v>
      </c>
      <c r="K108" s="2" t="s">
        <v>254</v>
      </c>
      <c r="L108" s="26">
        <v>1</v>
      </c>
      <c r="M108" s="26">
        <v>2</v>
      </c>
      <c r="N108" s="26">
        <v>0</v>
      </c>
      <c r="O108" s="26">
        <v>0</v>
      </c>
      <c r="P108" s="26">
        <v>0</v>
      </c>
      <c r="Q108" s="26">
        <v>1</v>
      </c>
      <c r="R108" s="26">
        <v>0</v>
      </c>
      <c r="S108" s="26">
        <v>2</v>
      </c>
      <c r="T108" s="26">
        <v>1</v>
      </c>
      <c r="U108" s="26">
        <v>1</v>
      </c>
      <c r="V108" s="26">
        <v>0</v>
      </c>
      <c r="W108" s="26">
        <v>0</v>
      </c>
      <c r="X108" s="26">
        <v>1</v>
      </c>
      <c r="Y108" s="26">
        <v>0</v>
      </c>
      <c r="Z108" s="26">
        <v>0</v>
      </c>
    </row>
    <row r="109" spans="3:26" ht="20.100000000000001" customHeight="1" x14ac:dyDescent="0.2">
      <c r="C109" s="1" t="s">
        <v>255</v>
      </c>
      <c r="D109" s="2" t="s">
        <v>228</v>
      </c>
      <c r="E109" s="1" t="s">
        <v>8</v>
      </c>
      <c r="F109" s="3" t="s">
        <v>240</v>
      </c>
      <c r="G109" s="3" t="s">
        <v>84</v>
      </c>
      <c r="H109" s="3" t="s">
        <v>107</v>
      </c>
      <c r="I109" s="3" t="s">
        <v>2</v>
      </c>
      <c r="J109" s="3" t="s">
        <v>108</v>
      </c>
      <c r="K109" s="2" t="s">
        <v>256</v>
      </c>
      <c r="L109" s="26">
        <v>2</v>
      </c>
      <c r="M109" s="26">
        <v>10</v>
      </c>
      <c r="N109" s="26">
        <v>0</v>
      </c>
      <c r="O109" s="26">
        <v>0</v>
      </c>
      <c r="P109" s="26">
        <v>0</v>
      </c>
      <c r="Q109" s="26">
        <v>8</v>
      </c>
      <c r="R109" s="26">
        <v>2</v>
      </c>
      <c r="S109" s="26">
        <f>2*SUM(X109:Z109)</f>
        <v>16</v>
      </c>
      <c r="T109" s="26">
        <v>1</v>
      </c>
      <c r="U109" s="26">
        <v>7</v>
      </c>
      <c r="V109" s="26">
        <v>0</v>
      </c>
      <c r="W109" s="26">
        <v>0</v>
      </c>
      <c r="X109" s="26">
        <v>7</v>
      </c>
      <c r="Y109" s="26">
        <v>1</v>
      </c>
      <c r="Z109" s="26">
        <v>0</v>
      </c>
    </row>
    <row r="110" spans="3:26" ht="20.100000000000001" customHeight="1" x14ac:dyDescent="0.2">
      <c r="C110" s="1" t="s">
        <v>257</v>
      </c>
      <c r="D110" s="2" t="s">
        <v>216</v>
      </c>
      <c r="E110" s="1" t="s">
        <v>125</v>
      </c>
      <c r="F110" s="3" t="s">
        <v>217</v>
      </c>
      <c r="G110" s="3" t="s">
        <v>84</v>
      </c>
      <c r="H110" s="3" t="s">
        <v>107</v>
      </c>
      <c r="I110" s="3" t="s">
        <v>2</v>
      </c>
      <c r="J110" s="3" t="s">
        <v>108</v>
      </c>
      <c r="K110" s="2" t="s">
        <v>258</v>
      </c>
      <c r="L110" s="26">
        <v>7</v>
      </c>
      <c r="M110" s="26">
        <v>11</v>
      </c>
      <c r="N110" s="26">
        <v>0</v>
      </c>
      <c r="O110" s="26">
        <v>0</v>
      </c>
      <c r="P110" s="26">
        <v>0</v>
      </c>
      <c r="Q110" s="26">
        <v>2</v>
      </c>
      <c r="R110" s="26">
        <v>2</v>
      </c>
      <c r="S110" s="26">
        <v>12</v>
      </c>
      <c r="T110" s="26">
        <v>2</v>
      </c>
      <c r="U110" s="26">
        <v>6</v>
      </c>
      <c r="V110" s="26">
        <v>0</v>
      </c>
      <c r="W110" s="26">
        <v>0</v>
      </c>
      <c r="X110" s="26">
        <v>6</v>
      </c>
      <c r="Y110" s="26">
        <v>0</v>
      </c>
      <c r="Z110" s="26">
        <v>1</v>
      </c>
    </row>
    <row r="111" spans="3:26" ht="20.100000000000001" customHeight="1" x14ac:dyDescent="0.2">
      <c r="C111" s="1" t="s">
        <v>259</v>
      </c>
      <c r="D111" s="2" t="s">
        <v>228</v>
      </c>
      <c r="E111" s="1" t="s">
        <v>8</v>
      </c>
      <c r="F111" s="3" t="s">
        <v>240</v>
      </c>
      <c r="G111" s="3" t="s">
        <v>86</v>
      </c>
      <c r="H111" s="3" t="s">
        <v>106</v>
      </c>
      <c r="I111" s="3" t="s">
        <v>1</v>
      </c>
      <c r="J111" s="3" t="s">
        <v>109</v>
      </c>
      <c r="K111" s="2" t="s">
        <v>260</v>
      </c>
      <c r="L111" s="26">
        <v>2</v>
      </c>
      <c r="M111" s="26">
        <v>3</v>
      </c>
      <c r="N111" s="26">
        <v>0</v>
      </c>
      <c r="O111" s="26">
        <v>0</v>
      </c>
      <c r="P111" s="26">
        <v>0</v>
      </c>
      <c r="Q111" s="26">
        <v>1</v>
      </c>
      <c r="R111" s="26">
        <v>0</v>
      </c>
      <c r="S111" s="26">
        <v>2</v>
      </c>
      <c r="T111" s="26">
        <v>1</v>
      </c>
      <c r="U111" s="26">
        <f>SUM(X111:Z111)-V111</f>
        <v>0</v>
      </c>
      <c r="V111" s="26">
        <v>1</v>
      </c>
      <c r="W111" s="26">
        <v>0</v>
      </c>
      <c r="X111" s="26">
        <v>1</v>
      </c>
      <c r="Y111" s="26">
        <v>0</v>
      </c>
      <c r="Z111" s="26">
        <v>0</v>
      </c>
    </row>
    <row r="112" spans="3:26" ht="20.100000000000001" customHeight="1" x14ac:dyDescent="0.2">
      <c r="C112" s="1" t="s">
        <v>261</v>
      </c>
      <c r="D112" s="2" t="s">
        <v>216</v>
      </c>
      <c r="E112" s="1" t="s">
        <v>8</v>
      </c>
      <c r="F112" s="3" t="s">
        <v>217</v>
      </c>
      <c r="G112" s="3" t="s">
        <v>86</v>
      </c>
      <c r="H112" s="3" t="s">
        <v>106</v>
      </c>
      <c r="I112" s="3" t="s">
        <v>1</v>
      </c>
      <c r="J112" s="3" t="s">
        <v>109</v>
      </c>
      <c r="K112" s="2" t="s">
        <v>262</v>
      </c>
      <c r="L112" s="26">
        <v>2</v>
      </c>
      <c r="M112" s="26">
        <v>6</v>
      </c>
      <c r="N112" s="26">
        <v>0</v>
      </c>
      <c r="O112" s="26">
        <v>0</v>
      </c>
      <c r="P112" s="26">
        <v>0</v>
      </c>
      <c r="Q112" s="26">
        <v>4</v>
      </c>
      <c r="R112" s="26">
        <v>2</v>
      </c>
      <c r="S112" s="26">
        <v>8</v>
      </c>
      <c r="T112" s="26">
        <v>1</v>
      </c>
      <c r="U112" s="26">
        <v>4</v>
      </c>
      <c r="V112" s="26">
        <v>0</v>
      </c>
      <c r="W112" s="26">
        <v>0</v>
      </c>
      <c r="X112" s="26">
        <v>3</v>
      </c>
      <c r="Y112" s="26">
        <v>1</v>
      </c>
      <c r="Z112" s="26">
        <v>0</v>
      </c>
    </row>
    <row r="113" spans="3:26" ht="20.100000000000001" customHeight="1" x14ac:dyDescent="0.2">
      <c r="C113" s="1" t="s">
        <v>263</v>
      </c>
      <c r="D113" s="2" t="s">
        <v>228</v>
      </c>
      <c r="E113" s="1" t="s">
        <v>8</v>
      </c>
      <c r="F113" s="3" t="s">
        <v>229</v>
      </c>
      <c r="G113" s="3" t="s">
        <v>86</v>
      </c>
      <c r="H113" s="3" t="s">
        <v>106</v>
      </c>
      <c r="I113" s="3" t="s">
        <v>1</v>
      </c>
      <c r="J113" s="3" t="s">
        <v>109</v>
      </c>
      <c r="K113" s="2" t="s">
        <v>264</v>
      </c>
      <c r="L113" s="26">
        <v>2</v>
      </c>
      <c r="M113" s="26">
        <v>4</v>
      </c>
      <c r="N113" s="26">
        <v>0</v>
      </c>
      <c r="O113" s="26">
        <v>0</v>
      </c>
      <c r="P113" s="26">
        <v>0</v>
      </c>
      <c r="Q113" s="26">
        <v>1</v>
      </c>
      <c r="R113" s="26">
        <v>0</v>
      </c>
      <c r="S113" s="26">
        <f>2*SUM(X113:Z113)</f>
        <v>4</v>
      </c>
      <c r="T113" s="26">
        <v>1</v>
      </c>
      <c r="U113" s="26">
        <f>SUM(X113:Z113)-V113</f>
        <v>2</v>
      </c>
      <c r="V113" s="26">
        <v>0</v>
      </c>
      <c r="W113" s="26">
        <v>0</v>
      </c>
      <c r="X113" s="26">
        <v>1</v>
      </c>
      <c r="Y113" s="26">
        <v>1</v>
      </c>
      <c r="Z113" s="26">
        <v>0</v>
      </c>
    </row>
    <row r="114" spans="3:26" ht="20.100000000000001" customHeight="1" x14ac:dyDescent="0.2">
      <c r="C114" s="1" t="s">
        <v>265</v>
      </c>
      <c r="D114" s="2" t="s">
        <v>266</v>
      </c>
      <c r="E114" s="1" t="s">
        <v>117</v>
      </c>
      <c r="F114" s="3" t="s">
        <v>267</v>
      </c>
      <c r="G114" s="3" t="s">
        <v>84</v>
      </c>
      <c r="H114" s="3" t="s">
        <v>107</v>
      </c>
      <c r="I114" s="3" t="s">
        <v>3</v>
      </c>
      <c r="J114" s="3" t="s">
        <v>108</v>
      </c>
      <c r="K114" s="2" t="s">
        <v>171</v>
      </c>
      <c r="L114" s="26">
        <v>6</v>
      </c>
      <c r="M114" s="26">
        <v>6</v>
      </c>
      <c r="N114" s="26">
        <v>0</v>
      </c>
      <c r="O114" s="26">
        <v>0</v>
      </c>
      <c r="P114" s="26">
        <v>0</v>
      </c>
      <c r="Q114" s="26">
        <v>2</v>
      </c>
      <c r="R114" s="26">
        <v>0</v>
      </c>
      <c r="S114" s="26">
        <f>2*SUM(X114:Z114)</f>
        <v>8</v>
      </c>
      <c r="T114" s="26">
        <v>2</v>
      </c>
      <c r="U114" s="26">
        <f>SUM(X114:Z114)-V114</f>
        <v>4</v>
      </c>
      <c r="V114" s="26">
        <v>0</v>
      </c>
      <c r="W114" s="26">
        <v>0</v>
      </c>
      <c r="X114" s="26">
        <v>3</v>
      </c>
      <c r="Y114" s="26">
        <v>1</v>
      </c>
      <c r="Z114" s="26">
        <v>0</v>
      </c>
    </row>
    <row r="115" spans="3:26" ht="20.100000000000001" customHeight="1" x14ac:dyDescent="0.2">
      <c r="C115" s="1" t="s">
        <v>268</v>
      </c>
      <c r="D115" s="2" t="s">
        <v>269</v>
      </c>
      <c r="E115" s="1" t="s">
        <v>117</v>
      </c>
      <c r="F115" s="3" t="s">
        <v>270</v>
      </c>
      <c r="G115" s="3" t="s">
        <v>86</v>
      </c>
      <c r="H115" s="3" t="s">
        <v>106</v>
      </c>
      <c r="I115" s="3" t="s">
        <v>1</v>
      </c>
      <c r="J115" s="3" t="s">
        <v>109</v>
      </c>
      <c r="K115" s="2" t="s">
        <v>205</v>
      </c>
      <c r="L115" s="26">
        <v>1</v>
      </c>
      <c r="M115" s="26">
        <v>2</v>
      </c>
      <c r="N115" s="26">
        <v>0</v>
      </c>
      <c r="O115" s="26">
        <v>0</v>
      </c>
      <c r="P115" s="26">
        <v>0</v>
      </c>
      <c r="Q115" s="26">
        <v>1</v>
      </c>
      <c r="R115" s="26">
        <v>0</v>
      </c>
      <c r="S115" s="26">
        <f>2*SUM(X115:Z115)</f>
        <v>2</v>
      </c>
      <c r="T115" s="26">
        <v>1</v>
      </c>
      <c r="U115" s="26">
        <f>SUM(X115:Z115)-V115</f>
        <v>1</v>
      </c>
      <c r="V115" s="26">
        <v>0</v>
      </c>
      <c r="W115" s="26">
        <v>0</v>
      </c>
      <c r="X115" s="26">
        <v>1</v>
      </c>
      <c r="Y115" s="26">
        <v>0</v>
      </c>
      <c r="Z115" s="26">
        <v>0</v>
      </c>
    </row>
    <row r="116" spans="3:26" ht="20.100000000000001" customHeight="1" x14ac:dyDescent="0.2">
      <c r="C116" s="1" t="s">
        <v>271</v>
      </c>
      <c r="D116" s="2" t="s">
        <v>266</v>
      </c>
      <c r="E116" s="1" t="s">
        <v>117</v>
      </c>
      <c r="F116" s="3" t="s">
        <v>267</v>
      </c>
      <c r="G116" s="3" t="s">
        <v>86</v>
      </c>
      <c r="H116" s="3" t="s">
        <v>106</v>
      </c>
      <c r="I116" s="3" t="s">
        <v>1</v>
      </c>
      <c r="J116" s="3" t="s">
        <v>109</v>
      </c>
      <c r="K116" s="2" t="s">
        <v>272</v>
      </c>
      <c r="L116" s="26">
        <v>1</v>
      </c>
      <c r="M116" s="26">
        <v>2</v>
      </c>
      <c r="N116" s="26">
        <v>0</v>
      </c>
      <c r="O116" s="26">
        <v>0</v>
      </c>
      <c r="P116" s="26">
        <v>0</v>
      </c>
      <c r="Q116" s="26">
        <v>1</v>
      </c>
      <c r="R116" s="26">
        <v>0</v>
      </c>
      <c r="S116" s="26">
        <v>2</v>
      </c>
      <c r="T116" s="26">
        <v>1</v>
      </c>
      <c r="U116" s="26">
        <v>1</v>
      </c>
      <c r="V116" s="26">
        <v>0</v>
      </c>
      <c r="W116" s="26">
        <v>0</v>
      </c>
      <c r="X116" s="26">
        <v>1</v>
      </c>
      <c r="Y116" s="26">
        <v>0</v>
      </c>
      <c r="Z116" s="26">
        <v>0</v>
      </c>
    </row>
    <row r="117" spans="3:26" ht="20.100000000000001" customHeight="1" x14ac:dyDescent="0.2">
      <c r="C117" s="1" t="s">
        <v>273</v>
      </c>
      <c r="D117" s="2" t="s">
        <v>266</v>
      </c>
      <c r="E117" s="1" t="s">
        <v>8</v>
      </c>
      <c r="F117" s="3" t="s">
        <v>267</v>
      </c>
      <c r="G117" s="3" t="s">
        <v>86</v>
      </c>
      <c r="H117" s="3" t="s">
        <v>106</v>
      </c>
      <c r="I117" s="3" t="s">
        <v>1</v>
      </c>
      <c r="J117" s="3" t="s">
        <v>109</v>
      </c>
      <c r="K117" s="2" t="s">
        <v>274</v>
      </c>
      <c r="L117" s="26">
        <v>2</v>
      </c>
      <c r="M117" s="26">
        <v>2</v>
      </c>
      <c r="N117" s="26">
        <v>0</v>
      </c>
      <c r="O117" s="26">
        <v>0</v>
      </c>
      <c r="P117" s="26">
        <v>0</v>
      </c>
      <c r="Q117" s="26">
        <v>1</v>
      </c>
      <c r="R117" s="26">
        <v>0</v>
      </c>
      <c r="S117" s="26">
        <f t="shared" ref="S117:S128" si="22">2*SUM(X117:Z117)</f>
        <v>2</v>
      </c>
      <c r="T117" s="26">
        <v>1</v>
      </c>
      <c r="U117" s="26">
        <f t="shared" ref="U117:U128" si="23">SUM(X117:Z117)-V117</f>
        <v>1</v>
      </c>
      <c r="V117" s="26">
        <v>0</v>
      </c>
      <c r="W117" s="26">
        <v>0</v>
      </c>
      <c r="X117" s="26">
        <v>1</v>
      </c>
      <c r="Y117" s="26">
        <v>0</v>
      </c>
      <c r="Z117" s="26">
        <v>0</v>
      </c>
    </row>
    <row r="118" spans="3:26" ht="20.100000000000001" customHeight="1" x14ac:dyDescent="0.2">
      <c r="C118" s="1" t="s">
        <v>275</v>
      </c>
      <c r="D118" s="2" t="s">
        <v>266</v>
      </c>
      <c r="E118" s="1" t="s">
        <v>117</v>
      </c>
      <c r="F118" s="3" t="s">
        <v>267</v>
      </c>
      <c r="G118" s="3" t="s">
        <v>86</v>
      </c>
      <c r="H118" s="3" t="s">
        <v>106</v>
      </c>
      <c r="I118" s="3" t="s">
        <v>1</v>
      </c>
      <c r="J118" s="3" t="s">
        <v>108</v>
      </c>
      <c r="K118" s="2" t="s">
        <v>171</v>
      </c>
      <c r="L118" s="26">
        <v>3</v>
      </c>
      <c r="M118" s="26">
        <v>2</v>
      </c>
      <c r="N118" s="26">
        <v>0</v>
      </c>
      <c r="O118" s="26">
        <v>0</v>
      </c>
      <c r="P118" s="26">
        <v>0</v>
      </c>
      <c r="Q118" s="26">
        <v>1</v>
      </c>
      <c r="R118" s="26">
        <v>1</v>
      </c>
      <c r="S118" s="26">
        <f t="shared" si="22"/>
        <v>2</v>
      </c>
      <c r="T118" s="26">
        <v>1</v>
      </c>
      <c r="U118" s="26">
        <v>1</v>
      </c>
      <c r="V118" s="26">
        <v>2</v>
      </c>
      <c r="W118" s="26">
        <v>0</v>
      </c>
      <c r="X118" s="26">
        <v>1</v>
      </c>
      <c r="Y118" s="26">
        <v>0</v>
      </c>
      <c r="Z118" s="26">
        <v>0</v>
      </c>
    </row>
    <row r="119" spans="3:26" ht="20.100000000000001" customHeight="1" x14ac:dyDescent="0.2">
      <c r="C119" s="1" t="s">
        <v>276</v>
      </c>
      <c r="D119" s="2" t="s">
        <v>269</v>
      </c>
      <c r="E119" s="1" t="s">
        <v>117</v>
      </c>
      <c r="F119" s="3" t="s">
        <v>270</v>
      </c>
      <c r="G119" s="3" t="s">
        <v>86</v>
      </c>
      <c r="H119" s="3" t="s">
        <v>106</v>
      </c>
      <c r="I119" s="3" t="s">
        <v>1</v>
      </c>
      <c r="J119" s="3" t="s">
        <v>108</v>
      </c>
      <c r="K119" s="2" t="s">
        <v>171</v>
      </c>
      <c r="L119" s="26">
        <v>3</v>
      </c>
      <c r="M119" s="26">
        <v>2</v>
      </c>
      <c r="N119" s="26">
        <v>0</v>
      </c>
      <c r="O119" s="26">
        <v>0</v>
      </c>
      <c r="P119" s="26">
        <v>0</v>
      </c>
      <c r="Q119" s="26">
        <v>1</v>
      </c>
      <c r="R119" s="26">
        <v>0</v>
      </c>
      <c r="S119" s="26">
        <f t="shared" si="22"/>
        <v>2</v>
      </c>
      <c r="T119" s="26">
        <v>1</v>
      </c>
      <c r="U119" s="26">
        <f t="shared" si="23"/>
        <v>1</v>
      </c>
      <c r="V119" s="26">
        <v>0</v>
      </c>
      <c r="W119" s="26">
        <v>0</v>
      </c>
      <c r="X119" s="26">
        <v>1</v>
      </c>
      <c r="Y119" s="26">
        <v>0</v>
      </c>
      <c r="Z119" s="26">
        <v>0</v>
      </c>
    </row>
    <row r="120" spans="3:26" ht="20.100000000000001" customHeight="1" x14ac:dyDescent="0.2">
      <c r="C120" s="1" t="s">
        <v>277</v>
      </c>
      <c r="D120" s="2" t="s">
        <v>269</v>
      </c>
      <c r="E120" s="1" t="s">
        <v>9</v>
      </c>
      <c r="F120" s="3" t="s">
        <v>270</v>
      </c>
      <c r="G120" s="3" t="s">
        <v>86</v>
      </c>
      <c r="H120" s="3" t="s">
        <v>106</v>
      </c>
      <c r="I120" s="3" t="s">
        <v>1</v>
      </c>
      <c r="J120" s="3" t="s">
        <v>109</v>
      </c>
      <c r="K120" s="2" t="s">
        <v>278</v>
      </c>
      <c r="L120" s="26">
        <v>1</v>
      </c>
      <c r="M120" s="26">
        <v>2</v>
      </c>
      <c r="N120" s="26">
        <v>0</v>
      </c>
      <c r="O120" s="26">
        <v>0</v>
      </c>
      <c r="P120" s="26">
        <v>0</v>
      </c>
      <c r="Q120" s="26">
        <v>1</v>
      </c>
      <c r="R120" s="26">
        <v>0</v>
      </c>
      <c r="S120" s="26">
        <f t="shared" si="22"/>
        <v>2</v>
      </c>
      <c r="T120" s="26">
        <v>1</v>
      </c>
      <c r="U120" s="26">
        <f t="shared" si="23"/>
        <v>1</v>
      </c>
      <c r="V120" s="26">
        <v>0</v>
      </c>
      <c r="W120" s="26">
        <v>0</v>
      </c>
      <c r="X120" s="26">
        <v>1</v>
      </c>
      <c r="Y120" s="26">
        <v>0</v>
      </c>
      <c r="Z120" s="26">
        <v>0</v>
      </c>
    </row>
    <row r="121" spans="3:26" ht="20.100000000000001" customHeight="1" x14ac:dyDescent="0.2">
      <c r="C121" s="1" t="s">
        <v>279</v>
      </c>
      <c r="D121" s="2" t="s">
        <v>269</v>
      </c>
      <c r="E121" s="1" t="s">
        <v>117</v>
      </c>
      <c r="F121" s="3" t="s">
        <v>270</v>
      </c>
      <c r="G121" s="3" t="s">
        <v>84</v>
      </c>
      <c r="H121" s="3" t="s">
        <v>107</v>
      </c>
      <c r="I121" s="3" t="s">
        <v>1</v>
      </c>
      <c r="J121" s="3" t="s">
        <v>108</v>
      </c>
      <c r="K121" s="2" t="s">
        <v>171</v>
      </c>
      <c r="L121" s="26">
        <v>12</v>
      </c>
      <c r="M121" s="26">
        <v>6</v>
      </c>
      <c r="N121" s="26">
        <v>0</v>
      </c>
      <c r="O121" s="26">
        <v>0</v>
      </c>
      <c r="P121" s="26">
        <v>0</v>
      </c>
      <c r="Q121" s="26">
        <v>2</v>
      </c>
      <c r="R121" s="26">
        <v>0</v>
      </c>
      <c r="S121" s="26">
        <v>10</v>
      </c>
      <c r="T121" s="26">
        <v>2</v>
      </c>
      <c r="U121" s="26">
        <f t="shared" si="23"/>
        <v>4</v>
      </c>
      <c r="V121" s="26">
        <v>0</v>
      </c>
      <c r="W121" s="26">
        <v>0</v>
      </c>
      <c r="X121" s="26">
        <v>4</v>
      </c>
      <c r="Y121" s="26">
        <v>0</v>
      </c>
      <c r="Z121" s="26">
        <v>0</v>
      </c>
    </row>
    <row r="122" spans="3:26" ht="20.100000000000001" customHeight="1" x14ac:dyDescent="0.2">
      <c r="C122" s="1" t="s">
        <v>280</v>
      </c>
      <c r="D122" s="2" t="s">
        <v>269</v>
      </c>
      <c r="E122" s="1" t="s">
        <v>11</v>
      </c>
      <c r="F122" s="3" t="s">
        <v>270</v>
      </c>
      <c r="G122" s="3" t="s">
        <v>86</v>
      </c>
      <c r="H122" s="3" t="s">
        <v>106</v>
      </c>
      <c r="I122" s="3" t="s">
        <v>1</v>
      </c>
      <c r="J122" s="3" t="s">
        <v>108</v>
      </c>
      <c r="K122" s="2" t="s">
        <v>281</v>
      </c>
      <c r="L122" s="26">
        <v>3</v>
      </c>
      <c r="M122" s="26">
        <v>2</v>
      </c>
      <c r="N122" s="26">
        <v>0</v>
      </c>
      <c r="O122" s="26">
        <v>0</v>
      </c>
      <c r="P122" s="26">
        <v>0</v>
      </c>
      <c r="Q122" s="26">
        <v>1</v>
      </c>
      <c r="R122" s="26">
        <v>0</v>
      </c>
      <c r="S122" s="26">
        <f t="shared" si="22"/>
        <v>2</v>
      </c>
      <c r="T122" s="26">
        <v>1</v>
      </c>
      <c r="U122" s="26">
        <f t="shared" si="23"/>
        <v>1</v>
      </c>
      <c r="V122" s="26">
        <v>0</v>
      </c>
      <c r="W122" s="26">
        <v>0</v>
      </c>
      <c r="X122" s="26">
        <v>1</v>
      </c>
      <c r="Y122" s="26">
        <v>0</v>
      </c>
      <c r="Z122" s="26">
        <v>0</v>
      </c>
    </row>
    <row r="123" spans="3:26" ht="20.100000000000001" customHeight="1" x14ac:dyDescent="0.2">
      <c r="C123" s="1" t="s">
        <v>282</v>
      </c>
      <c r="D123" s="2" t="s">
        <v>269</v>
      </c>
      <c r="E123" s="1" t="s">
        <v>11</v>
      </c>
      <c r="F123" s="3" t="s">
        <v>270</v>
      </c>
      <c r="G123" s="3" t="s">
        <v>86</v>
      </c>
      <c r="H123" s="3" t="s">
        <v>106</v>
      </c>
      <c r="I123" s="3" t="s">
        <v>1</v>
      </c>
      <c r="J123" s="3" t="s">
        <v>108</v>
      </c>
      <c r="K123" s="2" t="s">
        <v>283</v>
      </c>
      <c r="L123" s="26">
        <v>1</v>
      </c>
      <c r="M123" s="26">
        <v>1</v>
      </c>
      <c r="N123" s="26">
        <v>0</v>
      </c>
      <c r="O123" s="26">
        <v>0</v>
      </c>
      <c r="P123" s="26">
        <v>0</v>
      </c>
      <c r="Q123" s="26">
        <v>1</v>
      </c>
      <c r="R123" s="26">
        <v>0</v>
      </c>
      <c r="S123" s="26">
        <v>1</v>
      </c>
      <c r="T123" s="26">
        <v>1</v>
      </c>
      <c r="U123" s="26">
        <v>0</v>
      </c>
      <c r="V123" s="26">
        <v>1</v>
      </c>
      <c r="W123" s="26">
        <v>0</v>
      </c>
      <c r="X123" s="26">
        <v>1</v>
      </c>
      <c r="Y123" s="26">
        <v>0</v>
      </c>
      <c r="Z123" s="26">
        <v>0</v>
      </c>
    </row>
    <row r="124" spans="3:26" ht="20.100000000000001" customHeight="1" x14ac:dyDescent="0.2">
      <c r="C124" s="1" t="s">
        <v>284</v>
      </c>
      <c r="D124" s="2" t="s">
        <v>266</v>
      </c>
      <c r="E124" s="1" t="s">
        <v>8</v>
      </c>
      <c r="F124" s="3" t="s">
        <v>267</v>
      </c>
      <c r="G124" s="3" t="s">
        <v>86</v>
      </c>
      <c r="H124" s="3" t="s">
        <v>106</v>
      </c>
      <c r="I124" s="3" t="s">
        <v>1</v>
      </c>
      <c r="J124" s="3" t="s">
        <v>109</v>
      </c>
      <c r="K124" s="2" t="s">
        <v>285</v>
      </c>
      <c r="L124" s="26">
        <v>2</v>
      </c>
      <c r="M124" s="26">
        <v>2</v>
      </c>
      <c r="N124" s="26">
        <v>0</v>
      </c>
      <c r="O124" s="26">
        <v>0</v>
      </c>
      <c r="P124" s="26">
        <v>0</v>
      </c>
      <c r="Q124" s="26">
        <v>1</v>
      </c>
      <c r="R124" s="26">
        <v>0</v>
      </c>
      <c r="S124" s="26">
        <f t="shared" si="22"/>
        <v>2</v>
      </c>
      <c r="T124" s="26">
        <v>1</v>
      </c>
      <c r="U124" s="26">
        <v>1</v>
      </c>
      <c r="V124" s="26">
        <v>2</v>
      </c>
      <c r="W124" s="26">
        <v>0</v>
      </c>
      <c r="X124" s="26">
        <v>1</v>
      </c>
      <c r="Y124" s="26">
        <v>0</v>
      </c>
      <c r="Z124" s="26">
        <v>0</v>
      </c>
    </row>
    <row r="125" spans="3:26" ht="20.100000000000001" customHeight="1" x14ac:dyDescent="0.2">
      <c r="C125" s="1" t="s">
        <v>286</v>
      </c>
      <c r="D125" s="2" t="s">
        <v>269</v>
      </c>
      <c r="E125" s="1" t="s">
        <v>117</v>
      </c>
      <c r="F125" s="3" t="s">
        <v>270</v>
      </c>
      <c r="G125" s="3" t="s">
        <v>86</v>
      </c>
      <c r="H125" s="3" t="s">
        <v>106</v>
      </c>
      <c r="I125" s="3" t="s">
        <v>1</v>
      </c>
      <c r="J125" s="3" t="s">
        <v>108</v>
      </c>
      <c r="K125" s="2" t="s">
        <v>171</v>
      </c>
      <c r="L125" s="26">
        <v>4</v>
      </c>
      <c r="M125" s="26">
        <v>4</v>
      </c>
      <c r="N125" s="26">
        <v>0</v>
      </c>
      <c r="O125" s="26">
        <v>0</v>
      </c>
      <c r="P125" s="26">
        <v>0</v>
      </c>
      <c r="Q125" s="26">
        <v>2</v>
      </c>
      <c r="R125" s="26">
        <v>0</v>
      </c>
      <c r="S125" s="26">
        <v>4</v>
      </c>
      <c r="T125" s="26">
        <v>2</v>
      </c>
      <c r="U125" s="26">
        <v>2</v>
      </c>
      <c r="V125" s="26">
        <v>0</v>
      </c>
      <c r="W125" s="26">
        <v>0</v>
      </c>
      <c r="X125" s="26">
        <v>2</v>
      </c>
      <c r="Y125" s="26">
        <v>0</v>
      </c>
      <c r="Z125" s="26">
        <v>0</v>
      </c>
    </row>
    <row r="126" spans="3:26" ht="20.100000000000001" customHeight="1" x14ac:dyDescent="0.2">
      <c r="C126" s="1" t="s">
        <v>287</v>
      </c>
      <c r="D126" s="2" t="s">
        <v>269</v>
      </c>
      <c r="E126" s="1" t="s">
        <v>117</v>
      </c>
      <c r="F126" s="3" t="s">
        <v>270</v>
      </c>
      <c r="G126" s="3" t="s">
        <v>86</v>
      </c>
      <c r="H126" s="3" t="s">
        <v>106</v>
      </c>
      <c r="I126" s="3" t="s">
        <v>1</v>
      </c>
      <c r="J126" s="3" t="s">
        <v>109</v>
      </c>
      <c r="K126" s="2" t="s">
        <v>171</v>
      </c>
      <c r="L126" s="26">
        <v>4</v>
      </c>
      <c r="M126" s="26">
        <v>2</v>
      </c>
      <c r="N126" s="26">
        <v>0</v>
      </c>
      <c r="O126" s="26">
        <v>0</v>
      </c>
      <c r="P126" s="26">
        <v>0</v>
      </c>
      <c r="Q126" s="26">
        <v>1</v>
      </c>
      <c r="R126" s="26">
        <v>0</v>
      </c>
      <c r="S126" s="26">
        <f t="shared" si="22"/>
        <v>2</v>
      </c>
      <c r="T126" s="26">
        <v>1</v>
      </c>
      <c r="U126" s="26">
        <f t="shared" si="23"/>
        <v>1</v>
      </c>
      <c r="V126" s="26">
        <v>0</v>
      </c>
      <c r="W126" s="26">
        <v>0</v>
      </c>
      <c r="X126" s="26">
        <v>1</v>
      </c>
      <c r="Y126" s="26">
        <v>0</v>
      </c>
      <c r="Z126" s="26">
        <v>0</v>
      </c>
    </row>
    <row r="127" spans="3:26" ht="20.100000000000001" customHeight="1" x14ac:dyDescent="0.2">
      <c r="C127" s="1" t="s">
        <v>270</v>
      </c>
      <c r="D127" s="2" t="s">
        <v>269</v>
      </c>
      <c r="E127" s="1" t="s">
        <v>8</v>
      </c>
      <c r="F127" s="3" t="s">
        <v>270</v>
      </c>
      <c r="G127" s="3" t="s">
        <v>84</v>
      </c>
      <c r="H127" s="3" t="s">
        <v>106</v>
      </c>
      <c r="I127" s="3" t="s">
        <v>2</v>
      </c>
      <c r="J127" s="3" t="s">
        <v>108</v>
      </c>
      <c r="K127" s="2" t="s">
        <v>288</v>
      </c>
      <c r="L127" s="26">
        <v>3</v>
      </c>
      <c r="M127" s="26">
        <v>3</v>
      </c>
      <c r="N127" s="26">
        <v>0</v>
      </c>
      <c r="O127" s="26">
        <v>0</v>
      </c>
      <c r="P127" s="26">
        <v>0</v>
      </c>
      <c r="Q127" s="26">
        <v>2</v>
      </c>
      <c r="R127" s="26">
        <v>1</v>
      </c>
      <c r="S127" s="26">
        <v>6</v>
      </c>
      <c r="T127" s="26">
        <v>1</v>
      </c>
      <c r="U127" s="26">
        <v>3</v>
      </c>
      <c r="V127" s="26">
        <v>0</v>
      </c>
      <c r="W127" s="26">
        <v>0</v>
      </c>
      <c r="X127" s="26">
        <v>2</v>
      </c>
      <c r="Y127" s="26">
        <v>1</v>
      </c>
      <c r="Z127" s="26">
        <v>0</v>
      </c>
    </row>
    <row r="128" spans="3:26" ht="20.100000000000001" customHeight="1" x14ac:dyDescent="0.2">
      <c r="C128" s="1" t="s">
        <v>289</v>
      </c>
      <c r="D128" s="2" t="s">
        <v>269</v>
      </c>
      <c r="E128" s="1" t="s">
        <v>117</v>
      </c>
      <c r="F128" s="3" t="s">
        <v>270</v>
      </c>
      <c r="G128" s="3" t="s">
        <v>86</v>
      </c>
      <c r="H128" s="3" t="s">
        <v>106</v>
      </c>
      <c r="I128" s="3" t="s">
        <v>1</v>
      </c>
      <c r="J128" s="3" t="s">
        <v>109</v>
      </c>
      <c r="K128" s="2" t="s">
        <v>171</v>
      </c>
      <c r="L128" s="26">
        <v>3</v>
      </c>
      <c r="M128" s="26">
        <v>2</v>
      </c>
      <c r="N128" s="26">
        <v>0</v>
      </c>
      <c r="O128" s="26">
        <v>0</v>
      </c>
      <c r="P128" s="26">
        <v>0</v>
      </c>
      <c r="Q128" s="26">
        <v>0</v>
      </c>
      <c r="R128" s="26">
        <v>0</v>
      </c>
      <c r="S128" s="26">
        <f t="shared" si="22"/>
        <v>2</v>
      </c>
      <c r="T128" s="26">
        <v>1</v>
      </c>
      <c r="U128" s="26">
        <f t="shared" si="23"/>
        <v>1</v>
      </c>
      <c r="V128" s="26">
        <v>0</v>
      </c>
      <c r="W128" s="26">
        <v>0</v>
      </c>
      <c r="X128" s="26">
        <v>1</v>
      </c>
      <c r="Y128" s="26">
        <v>0</v>
      </c>
      <c r="Z128" s="26">
        <v>0</v>
      </c>
    </row>
    <row r="129" spans="3:26" ht="20.100000000000001" customHeight="1" x14ac:dyDescent="0.2">
      <c r="C129" s="1" t="s">
        <v>290</v>
      </c>
      <c r="D129" s="2" t="s">
        <v>269</v>
      </c>
      <c r="E129" s="1" t="s">
        <v>117</v>
      </c>
      <c r="F129" s="3" t="s">
        <v>270</v>
      </c>
      <c r="G129" s="3" t="s">
        <v>84</v>
      </c>
      <c r="H129" s="3" t="s">
        <v>107</v>
      </c>
      <c r="I129" s="3" t="s">
        <v>1</v>
      </c>
      <c r="J129" s="3" t="s">
        <v>108</v>
      </c>
      <c r="K129" s="2" t="s">
        <v>171</v>
      </c>
      <c r="L129" s="26">
        <v>4</v>
      </c>
      <c r="M129" s="26">
        <v>2</v>
      </c>
      <c r="N129" s="26">
        <v>0</v>
      </c>
      <c r="O129" s="26">
        <v>0</v>
      </c>
      <c r="P129" s="26">
        <v>0</v>
      </c>
      <c r="Q129" s="26">
        <v>1</v>
      </c>
      <c r="R129" s="26">
        <v>0</v>
      </c>
      <c r="S129" s="26">
        <v>2</v>
      </c>
      <c r="T129" s="26">
        <v>1</v>
      </c>
      <c r="U129" s="26">
        <v>1</v>
      </c>
      <c r="V129" s="26">
        <v>0</v>
      </c>
      <c r="W129" s="26">
        <v>0</v>
      </c>
      <c r="X129" s="26">
        <v>1</v>
      </c>
      <c r="Y129" s="26">
        <v>0</v>
      </c>
      <c r="Z129" s="26">
        <v>0</v>
      </c>
    </row>
    <row r="130" spans="3:26" ht="20.100000000000001" customHeight="1" x14ac:dyDescent="0.2">
      <c r="C130" s="1" t="s">
        <v>291</v>
      </c>
      <c r="D130" s="2" t="s">
        <v>266</v>
      </c>
      <c r="E130" s="1" t="s">
        <v>117</v>
      </c>
      <c r="F130" s="3" t="s">
        <v>267</v>
      </c>
      <c r="G130" s="3" t="s">
        <v>86</v>
      </c>
      <c r="H130" s="3" t="s">
        <v>106</v>
      </c>
      <c r="I130" s="3" t="s">
        <v>1</v>
      </c>
      <c r="J130" s="3" t="s">
        <v>109</v>
      </c>
      <c r="K130" s="2" t="s">
        <v>292</v>
      </c>
      <c r="L130" s="26">
        <v>1</v>
      </c>
      <c r="M130" s="26">
        <v>2</v>
      </c>
      <c r="N130" s="26">
        <v>0</v>
      </c>
      <c r="O130" s="26">
        <v>0</v>
      </c>
      <c r="P130" s="26">
        <v>0</v>
      </c>
      <c r="Q130" s="26">
        <v>1</v>
      </c>
      <c r="R130" s="26">
        <v>0</v>
      </c>
      <c r="S130" s="26">
        <v>2</v>
      </c>
      <c r="T130" s="26">
        <v>1</v>
      </c>
      <c r="U130" s="26">
        <v>1</v>
      </c>
      <c r="V130" s="26">
        <v>0</v>
      </c>
      <c r="W130" s="26">
        <v>0</v>
      </c>
      <c r="X130" s="26">
        <v>1</v>
      </c>
      <c r="Y130" s="26">
        <v>0</v>
      </c>
      <c r="Z130" s="26">
        <v>0</v>
      </c>
    </row>
    <row r="131" spans="3:26" ht="20.100000000000001" customHeight="1" x14ac:dyDescent="0.2">
      <c r="C131" s="1" t="s">
        <v>267</v>
      </c>
      <c r="D131" s="2" t="s">
        <v>266</v>
      </c>
      <c r="E131" s="1" t="s">
        <v>8</v>
      </c>
      <c r="F131" s="3" t="s">
        <v>267</v>
      </c>
      <c r="G131" s="3" t="s">
        <v>84</v>
      </c>
      <c r="H131" s="3" t="s">
        <v>107</v>
      </c>
      <c r="I131" s="3" t="s">
        <v>2</v>
      </c>
      <c r="J131" s="3" t="s">
        <v>108</v>
      </c>
      <c r="K131" s="2" t="s">
        <v>293</v>
      </c>
      <c r="L131" s="26">
        <v>2</v>
      </c>
      <c r="M131" s="26">
        <v>4</v>
      </c>
      <c r="N131" s="26">
        <v>0</v>
      </c>
      <c r="O131" s="26">
        <v>0</v>
      </c>
      <c r="P131" s="26">
        <v>0</v>
      </c>
      <c r="Q131" s="26">
        <v>1</v>
      </c>
      <c r="R131" s="26">
        <v>0</v>
      </c>
      <c r="S131" s="26">
        <v>6</v>
      </c>
      <c r="T131" s="26">
        <v>1</v>
      </c>
      <c r="U131" s="26">
        <v>3</v>
      </c>
      <c r="V131" s="26">
        <v>0</v>
      </c>
      <c r="W131" s="26">
        <v>0</v>
      </c>
      <c r="X131" s="26">
        <v>2</v>
      </c>
      <c r="Y131" s="26">
        <v>1</v>
      </c>
      <c r="Z131" s="26">
        <v>0</v>
      </c>
    </row>
    <row r="132" spans="3:26" ht="20.100000000000001" customHeight="1" x14ac:dyDescent="0.2">
      <c r="C132" s="1" t="s">
        <v>294</v>
      </c>
      <c r="D132" s="2" t="s">
        <v>266</v>
      </c>
      <c r="E132" s="1" t="s">
        <v>9</v>
      </c>
      <c r="F132" s="3" t="s">
        <v>267</v>
      </c>
      <c r="G132" s="3" t="s">
        <v>86</v>
      </c>
      <c r="H132" s="3" t="s">
        <v>106</v>
      </c>
      <c r="I132" s="3" t="s">
        <v>1</v>
      </c>
      <c r="J132" s="3" t="s">
        <v>109</v>
      </c>
      <c r="K132" s="2" t="s">
        <v>295</v>
      </c>
      <c r="L132" s="26">
        <v>2</v>
      </c>
      <c r="M132" s="26">
        <v>2</v>
      </c>
      <c r="N132" s="26">
        <v>0</v>
      </c>
      <c r="O132" s="26">
        <v>0</v>
      </c>
      <c r="P132" s="26">
        <v>0</v>
      </c>
      <c r="Q132" s="26">
        <v>1</v>
      </c>
      <c r="R132" s="26">
        <v>0</v>
      </c>
      <c r="S132" s="26">
        <f>2*SUM(X132:Z132)</f>
        <v>4</v>
      </c>
      <c r="T132" s="26">
        <v>2</v>
      </c>
      <c r="U132" s="26">
        <f>SUM(X132:Z132)-V132</f>
        <v>2</v>
      </c>
      <c r="V132" s="26">
        <v>0</v>
      </c>
      <c r="W132" s="26">
        <v>0</v>
      </c>
      <c r="X132" s="26">
        <v>1</v>
      </c>
      <c r="Y132" s="26">
        <v>1</v>
      </c>
      <c r="Z132" s="26">
        <v>0</v>
      </c>
    </row>
    <row r="133" spans="3:26" ht="20.100000000000001" customHeight="1" x14ac:dyDescent="0.2">
      <c r="C133" s="1" t="s">
        <v>296</v>
      </c>
      <c r="D133" s="2" t="s">
        <v>266</v>
      </c>
      <c r="E133" s="1" t="s">
        <v>117</v>
      </c>
      <c r="F133" s="3" t="s">
        <v>267</v>
      </c>
      <c r="G133" s="3" t="s">
        <v>86</v>
      </c>
      <c r="H133" s="3" t="s">
        <v>106</v>
      </c>
      <c r="I133" s="3" t="s">
        <v>1</v>
      </c>
      <c r="J133" s="3" t="s">
        <v>109</v>
      </c>
      <c r="K133" s="2" t="s">
        <v>297</v>
      </c>
      <c r="L133" s="26">
        <v>1</v>
      </c>
      <c r="M133" s="26">
        <v>2</v>
      </c>
      <c r="N133" s="26">
        <v>0</v>
      </c>
      <c r="O133" s="26">
        <v>0</v>
      </c>
      <c r="P133" s="26">
        <v>0</v>
      </c>
      <c r="Q133" s="26">
        <v>1</v>
      </c>
      <c r="R133" s="26">
        <v>0</v>
      </c>
      <c r="S133" s="26">
        <v>2</v>
      </c>
      <c r="T133" s="26">
        <v>1</v>
      </c>
      <c r="U133" s="26">
        <v>0</v>
      </c>
      <c r="V133" s="26">
        <v>1</v>
      </c>
      <c r="W133" s="26">
        <v>0</v>
      </c>
      <c r="X133" s="26">
        <v>1</v>
      </c>
      <c r="Y133" s="26">
        <v>0</v>
      </c>
      <c r="Z133" s="26">
        <v>0</v>
      </c>
    </row>
    <row r="134" spans="3:26" ht="20.100000000000001" customHeight="1" x14ac:dyDescent="0.2">
      <c r="C134" s="1" t="s">
        <v>298</v>
      </c>
      <c r="D134" s="2" t="s">
        <v>266</v>
      </c>
      <c r="E134" s="1" t="s">
        <v>8</v>
      </c>
      <c r="F134" s="3" t="s">
        <v>267</v>
      </c>
      <c r="G134" s="3" t="s">
        <v>86</v>
      </c>
      <c r="H134" s="3" t="s">
        <v>106</v>
      </c>
      <c r="I134" s="3" t="s">
        <v>1</v>
      </c>
      <c r="J134" s="3" t="s">
        <v>109</v>
      </c>
      <c r="K134" s="2" t="s">
        <v>299</v>
      </c>
      <c r="L134" s="26">
        <v>2</v>
      </c>
      <c r="M134" s="26">
        <v>2</v>
      </c>
      <c r="N134" s="26">
        <v>0</v>
      </c>
      <c r="O134" s="26">
        <v>0</v>
      </c>
      <c r="P134" s="26">
        <v>0</v>
      </c>
      <c r="Q134" s="26">
        <v>1</v>
      </c>
      <c r="R134" s="26">
        <v>0</v>
      </c>
      <c r="S134" s="26">
        <f>2*SUM(X134:Z134)</f>
        <v>2</v>
      </c>
      <c r="T134" s="26">
        <v>1</v>
      </c>
      <c r="U134" s="26">
        <f>SUM(X134:Z134)-V134</f>
        <v>1</v>
      </c>
      <c r="V134" s="26">
        <v>0</v>
      </c>
      <c r="W134" s="26">
        <v>0</v>
      </c>
      <c r="X134" s="26">
        <v>1</v>
      </c>
      <c r="Y134" s="26">
        <v>0</v>
      </c>
      <c r="Z134" s="26">
        <v>0</v>
      </c>
    </row>
    <row r="135" spans="3:26" ht="20.100000000000001" customHeight="1" x14ac:dyDescent="0.2">
      <c r="C135" s="1" t="s">
        <v>300</v>
      </c>
      <c r="D135" s="2" t="s">
        <v>269</v>
      </c>
      <c r="E135" s="1" t="s">
        <v>8</v>
      </c>
      <c r="F135" s="3" t="s">
        <v>270</v>
      </c>
      <c r="G135" s="3" t="s">
        <v>86</v>
      </c>
      <c r="H135" s="3" t="s">
        <v>106</v>
      </c>
      <c r="I135" s="3" t="s">
        <v>1</v>
      </c>
      <c r="J135" s="3" t="s">
        <v>109</v>
      </c>
      <c r="K135" s="2" t="s">
        <v>301</v>
      </c>
      <c r="L135" s="26">
        <v>2</v>
      </c>
      <c r="M135" s="26">
        <v>2</v>
      </c>
      <c r="N135" s="26">
        <v>0</v>
      </c>
      <c r="O135" s="26">
        <v>0</v>
      </c>
      <c r="P135" s="26">
        <v>0</v>
      </c>
      <c r="Q135" s="26">
        <v>1</v>
      </c>
      <c r="R135" s="26">
        <v>0</v>
      </c>
      <c r="S135" s="26">
        <f>2*SUM(X135:Z135)</f>
        <v>2</v>
      </c>
      <c r="T135" s="26">
        <v>1</v>
      </c>
      <c r="U135" s="26">
        <f>SUM(X135:Z135)-V135</f>
        <v>1</v>
      </c>
      <c r="V135" s="26">
        <v>0</v>
      </c>
      <c r="W135" s="26">
        <v>0</v>
      </c>
      <c r="X135" s="26">
        <v>1</v>
      </c>
      <c r="Y135" s="26">
        <v>0</v>
      </c>
      <c r="Z135" s="26">
        <v>0</v>
      </c>
    </row>
  </sheetData>
  <sortState ref="C6:AX145">
    <sortCondition ref="C6:C145"/>
  </sortState>
  <customSheetViews>
    <customSheetView guid="{83FCDBD1-2841-4327-9382-489F6E0BC604}" scale="85" fitToPage="1" topLeftCell="G7">
      <selection activeCell="V9" sqref="V9"/>
      <pageMargins left="0.23622047244094491" right="0.23622047244094491" top="0.55118110236220474" bottom="0.51181102362204722" header="0.31496062992125984" footer="0.31496062992125984"/>
      <pageSetup paperSize="8" scale="79" fitToHeight="8" orientation="landscape" r:id="rId1"/>
      <headerFooter>
        <oddHeader>&amp;CICT Facilities Tender Base Pricing Estimate</oddHeader>
        <oddFooter>&amp;C&amp;F&amp;R&amp;D</oddFooter>
      </headerFooter>
    </customSheetView>
  </customSheetViews>
  <mergeCells count="5">
    <mergeCell ref="C1:Z3"/>
    <mergeCell ref="X5:Z5"/>
    <mergeCell ref="Q5:S5"/>
    <mergeCell ref="M5:P5"/>
    <mergeCell ref="U5:V5"/>
  </mergeCells>
  <pageMargins left="0.23622047244094491" right="0.23622047244094491" top="0.74803149606299213" bottom="0.74803149606299213" header="0.31496062992125984" footer="0.31496062992125984"/>
  <pageSetup paperSize="8" scale="47" fitToWidth="2" fitToHeight="8" orientation="landscape" r:id="rId2"/>
  <headerFooter>
    <oddFooter>&amp;C&amp;F&amp;R&amp;D</oddFooter>
  </headerFooter>
  <customProperties>
    <customPr name="EpmWorksheetKeyString_GUID" r:id="rId3"/>
  </customProperties>
  <ignoredErrors>
    <ignoredError sqref="S7:S9 U7:U9 S29:U29 S10:U10 S34:U35 S11:U14 S16:U16 S18:U18 S31:U33 S37:U41 T17 S22:U26 T19:U19 U20 T21:U21 T27:U27 S30:T30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D78F5DB877F754197C952F3ACC21407" ma:contentTypeVersion="1" ma:contentTypeDescription="Create a new document." ma:contentTypeScope="" ma:versionID="d189a20f9fc2cf1826fc20dc58a5ef67">
  <xsd:schema xmlns:xsd="http://www.w3.org/2001/XMLSchema" xmlns:p="http://schemas.microsoft.com/office/2006/metadata/properties" targetNamespace="http://schemas.microsoft.com/office/2006/metadata/properties" ma:root="true" ma:fieldsID="df9d53d52632cff5c6ee068abaf50a5b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LongProperties xmlns="http://schemas.microsoft.com/office/2006/metadata/longProperties"/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C44948E-53E6-40EC-B684-E9ECE837495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1B8D0683-5D37-4868-966C-A6CF81E3D5A4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74A4ECD9-1847-4113-919E-FE67E0CEA4E6}">
  <ds:schemaRefs>
    <ds:schemaRef ds:uri="http://purl.org/dc/dcmitype/"/>
    <ds:schemaRef ds:uri="http://purl.org/dc/terms/"/>
    <ds:schemaRef ds:uri="http://www.w3.org/XML/1998/namespace"/>
    <ds:schemaRef ds:uri="http://schemas.microsoft.com/office/2006/documentManagement/types"/>
    <ds:schemaRef ds:uri="http://schemas.microsoft.com/office/2006/metadata/properties"/>
    <ds:schemaRef ds:uri="http://purl.org/dc/elements/1.1/"/>
    <ds:schemaRef ds:uri="http://schemas.openxmlformats.org/package/2006/metadata/core-properties"/>
  </ds:schemaRefs>
</ds:datastoreItem>
</file>

<file path=customXml/itemProps4.xml><?xml version="1.0" encoding="utf-8"?>
<ds:datastoreItem xmlns:ds="http://schemas.openxmlformats.org/officeDocument/2006/customXml" ds:itemID="{E0A6BFC8-75A1-4DE8-B51C-3C5266E6FBC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Site List</vt:lpstr>
      <vt:lpstr>'Site List'!Print_Area</vt:lpstr>
      <vt:lpstr>'Site List'!Print_Titles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Pricing Template</dc:title>
  <dc:creator>Andrie Wissing</dc:creator>
  <cp:lastModifiedBy>Zamokuhle Latha</cp:lastModifiedBy>
  <cp:lastPrinted>2018-11-08T07:09:23Z</cp:lastPrinted>
  <dcterms:created xsi:type="dcterms:W3CDTF">2011-05-05T10:36:27Z</dcterms:created>
  <dcterms:modified xsi:type="dcterms:W3CDTF">2018-11-09T13:34:34Z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Document</vt:lpwstr>
  </property>
  <property fmtid="{D5CDD505-2E9C-101B-9397-08002B2CF9AE}" pid="3" name="MmExcelLinker_788AD91F_78A4_4286_9925_E64510A6AF6D">
    <vt:lpwstr>0</vt:lpwstr>
  </property>
</Properties>
</file>