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APRIL 2019- MARCH 2020\Evaluation\CRE\Security Tender\Final Templates\"/>
    </mc:Choice>
  </mc:AlternateContent>
  <bookViews>
    <workbookView xWindow="0" yWindow="0" windowWidth="24000" windowHeight="9600"/>
  </bookViews>
  <sheets>
    <sheet name="Notes to Pricing" sheetId="28" r:id="rId1"/>
    <sheet name="Region A" sheetId="21" r:id="rId2"/>
    <sheet name="Region B" sheetId="22" r:id="rId3"/>
    <sheet name="Region C" sheetId="23" r:id="rId4"/>
    <sheet name="Region D" sheetId="24" r:id="rId5"/>
    <sheet name="Region E" sheetId="25" r:id="rId6"/>
  </sheets>
  <definedNames>
    <definedName name="_xlnm._FilterDatabase" localSheetId="1" hidden="1">'Region A'!#REF!</definedName>
    <definedName name="_xlnm._FilterDatabase" localSheetId="2" hidden="1">'Region B'!#REF!</definedName>
  </definedNames>
  <calcPr calcId="162913"/>
</workbook>
</file>

<file path=xl/calcChain.xml><?xml version="1.0" encoding="utf-8"?>
<calcChain xmlns="http://schemas.openxmlformats.org/spreadsheetml/2006/main">
  <c r="F13" i="25" l="1"/>
  <c r="F14" i="25"/>
  <c r="G14" i="25" s="1"/>
  <c r="F15" i="25"/>
  <c r="F16" i="25"/>
  <c r="F17" i="25"/>
  <c r="F18" i="25"/>
  <c r="G18" i="25" s="1"/>
  <c r="F19" i="25"/>
  <c r="G19" i="25" s="1"/>
  <c r="F20" i="25"/>
  <c r="G20" i="25" s="1"/>
  <c r="F21" i="25"/>
  <c r="F22" i="25"/>
  <c r="G22" i="25" s="1"/>
  <c r="F23" i="25"/>
  <c r="G23" i="25" s="1"/>
  <c r="F24" i="25"/>
  <c r="G24" i="25" s="1"/>
  <c r="F25" i="25"/>
  <c r="F26" i="25"/>
  <c r="G26" i="25" s="1"/>
  <c r="F27" i="25"/>
  <c r="F28" i="25"/>
  <c r="G28" i="25" s="1"/>
  <c r="F29" i="25"/>
  <c r="F30" i="25"/>
  <c r="G30" i="25" s="1"/>
  <c r="F31" i="25"/>
  <c r="F32" i="25"/>
  <c r="F33" i="25"/>
  <c r="G13" i="25"/>
  <c r="G15" i="25"/>
  <c r="G16" i="25"/>
  <c r="G17" i="25"/>
  <c r="G21" i="25"/>
  <c r="G25" i="25"/>
  <c r="G27" i="25"/>
  <c r="G29" i="25"/>
  <c r="G31" i="25"/>
  <c r="G32" i="25"/>
  <c r="G33" i="25"/>
  <c r="F12" i="25"/>
  <c r="G12" i="25" s="1"/>
  <c r="F12" i="24"/>
  <c r="G12" i="24"/>
  <c r="F13" i="24"/>
  <c r="G13" i="24"/>
  <c r="F14" i="24"/>
  <c r="G14" i="24"/>
  <c r="F15" i="24"/>
  <c r="G15" i="24"/>
  <c r="F16" i="24"/>
  <c r="G16" i="24"/>
  <c r="F17" i="24"/>
  <c r="G17" i="24"/>
  <c r="F18" i="24"/>
  <c r="G18" i="24"/>
  <c r="F19" i="24"/>
  <c r="G19" i="24"/>
  <c r="F20" i="24"/>
  <c r="G20" i="24"/>
  <c r="F21" i="24"/>
  <c r="G21" i="24"/>
  <c r="F22" i="24"/>
  <c r="G22" i="24"/>
  <c r="F23" i="24"/>
  <c r="G23" i="24"/>
  <c r="F24" i="24"/>
  <c r="G24" i="24"/>
  <c r="F25" i="24"/>
  <c r="G25" i="24"/>
  <c r="F26" i="24"/>
  <c r="G26" i="24"/>
  <c r="F27" i="24"/>
  <c r="G27" i="24"/>
  <c r="F28" i="24"/>
  <c r="G28" i="24"/>
  <c r="F29" i="24"/>
  <c r="G29" i="24"/>
  <c r="F30" i="24"/>
  <c r="G30" i="24"/>
  <c r="F31" i="24"/>
  <c r="G31" i="24"/>
  <c r="F32" i="24"/>
  <c r="G32" i="24"/>
  <c r="F33" i="24"/>
  <c r="G33" i="24"/>
  <c r="F34" i="24"/>
  <c r="G34" i="24"/>
  <c r="F35" i="24"/>
  <c r="G35" i="24"/>
  <c r="F36" i="24"/>
  <c r="G36" i="24"/>
  <c r="F11" i="24"/>
  <c r="G11" i="24" s="1"/>
  <c r="H11" i="24" s="1"/>
  <c r="F12" i="23"/>
  <c r="G12" i="23" s="1"/>
  <c r="F13" i="23"/>
  <c r="G13" i="23" s="1"/>
  <c r="F14" i="23"/>
  <c r="F15" i="23"/>
  <c r="G15" i="23" s="1"/>
  <c r="F16" i="23"/>
  <c r="G16" i="23" s="1"/>
  <c r="F17" i="23"/>
  <c r="G17" i="23" s="1"/>
  <c r="F18" i="23"/>
  <c r="G18" i="23" s="1"/>
  <c r="F19" i="23"/>
  <c r="G19" i="23" s="1"/>
  <c r="F20" i="23"/>
  <c r="G20" i="23" s="1"/>
  <c r="F21" i="23"/>
  <c r="G21" i="23" s="1"/>
  <c r="F22" i="23"/>
  <c r="F23" i="23"/>
  <c r="G23" i="23" s="1"/>
  <c r="F24" i="23"/>
  <c r="G24" i="23" s="1"/>
  <c r="F25" i="23"/>
  <c r="G25" i="23" s="1"/>
  <c r="F26" i="23"/>
  <c r="F27" i="23"/>
  <c r="G27" i="23" s="1"/>
  <c r="F28" i="23"/>
  <c r="G28" i="23" s="1"/>
  <c r="F29" i="23"/>
  <c r="G29" i="23" s="1"/>
  <c r="F30" i="23"/>
  <c r="G14" i="23"/>
  <c r="G22" i="23"/>
  <c r="G26" i="23"/>
  <c r="G30" i="23"/>
  <c r="F11" i="23"/>
  <c r="G11" i="23" s="1"/>
  <c r="F12" i="22"/>
  <c r="G12" i="22" s="1"/>
  <c r="H12" i="22" s="1"/>
  <c r="F13" i="22"/>
  <c r="G13" i="22" s="1"/>
  <c r="H13" i="22" s="1"/>
  <c r="F14" i="22"/>
  <c r="G14" i="22" s="1"/>
  <c r="H14" i="22" s="1"/>
  <c r="F15" i="22"/>
  <c r="G15" i="22" s="1"/>
  <c r="H15" i="22" s="1"/>
  <c r="F16" i="22"/>
  <c r="G16" i="22"/>
  <c r="H16" i="22" s="1"/>
  <c r="F17" i="22"/>
  <c r="G17" i="22" s="1"/>
  <c r="H17" i="22" s="1"/>
  <c r="F18" i="22"/>
  <c r="G18" i="22"/>
  <c r="H18" i="22" s="1"/>
  <c r="F19" i="22"/>
  <c r="G19" i="22" s="1"/>
  <c r="H19" i="22" s="1"/>
  <c r="F20" i="22"/>
  <c r="G20" i="22" s="1"/>
  <c r="H20" i="22" s="1"/>
  <c r="F21" i="22"/>
  <c r="G21" i="22" s="1"/>
  <c r="H21" i="22" s="1"/>
  <c r="F22" i="22"/>
  <c r="G22" i="22" s="1"/>
  <c r="H22" i="22" s="1"/>
  <c r="F23" i="22"/>
  <c r="G23" i="22" s="1"/>
  <c r="H23" i="22" s="1"/>
  <c r="F24" i="22"/>
  <c r="G24" i="22"/>
  <c r="H24" i="22" s="1"/>
  <c r="F25" i="22"/>
  <c r="G25" i="22" s="1"/>
  <c r="H25" i="22" s="1"/>
  <c r="F26" i="22"/>
  <c r="G26" i="22" s="1"/>
  <c r="H26" i="22" s="1"/>
  <c r="F27" i="22"/>
  <c r="G27" i="22" s="1"/>
  <c r="H27" i="22" s="1"/>
  <c r="F28" i="22"/>
  <c r="G28" i="22" s="1"/>
  <c r="H28" i="22" s="1"/>
  <c r="F29" i="22"/>
  <c r="G29" i="22" s="1"/>
  <c r="H29" i="22" s="1"/>
  <c r="F30" i="22"/>
  <c r="G30" i="22" s="1"/>
  <c r="H30" i="22" s="1"/>
  <c r="F11" i="22"/>
  <c r="G11" i="22" s="1"/>
  <c r="F34" i="21"/>
  <c r="G34" i="21" s="1"/>
  <c r="H34" i="21" s="1"/>
  <c r="F35" i="21"/>
  <c r="G35" i="21" s="1"/>
  <c r="H35" i="21" s="1"/>
  <c r="F36" i="21"/>
  <c r="G36" i="21" s="1"/>
  <c r="H36" i="21" s="1"/>
  <c r="F37" i="21"/>
  <c r="G37" i="21" s="1"/>
  <c r="H37" i="21" s="1"/>
  <c r="F38" i="21"/>
  <c r="G38" i="21" s="1"/>
  <c r="H38" i="21" s="1"/>
  <c r="F39" i="21"/>
  <c r="G39" i="21" s="1"/>
  <c r="H39" i="21" s="1"/>
  <c r="F40" i="21"/>
  <c r="G40" i="21" s="1"/>
  <c r="H40" i="21" s="1"/>
  <c r="F41" i="21"/>
  <c r="G41" i="21" s="1"/>
  <c r="H41" i="21" s="1"/>
  <c r="F42" i="21"/>
  <c r="G42" i="21" s="1"/>
  <c r="H42" i="21" s="1"/>
  <c r="F43" i="21"/>
  <c r="G43" i="21" s="1"/>
  <c r="H43" i="21" s="1"/>
  <c r="F44" i="21"/>
  <c r="G44" i="21" s="1"/>
  <c r="H44" i="21" s="1"/>
  <c r="F45" i="21"/>
  <c r="G45" i="21" s="1"/>
  <c r="H45" i="21" s="1"/>
  <c r="F46" i="21"/>
  <c r="G46" i="21" s="1"/>
  <c r="H46" i="21" s="1"/>
  <c r="F47" i="21"/>
  <c r="G47" i="21" s="1"/>
  <c r="H47" i="21" s="1"/>
  <c r="F48" i="21"/>
  <c r="G48" i="21" s="1"/>
  <c r="H48" i="21" s="1"/>
  <c r="F49" i="21"/>
  <c r="G49" i="21" s="1"/>
  <c r="H49" i="21" s="1"/>
  <c r="F50" i="21"/>
  <c r="G50" i="21" s="1"/>
  <c r="H50" i="21" s="1"/>
  <c r="F51" i="21"/>
  <c r="G51" i="21" s="1"/>
  <c r="H51" i="21" s="1"/>
  <c r="F52" i="21"/>
  <c r="G52" i="21" s="1"/>
  <c r="H52" i="21" s="1"/>
  <c r="F53" i="21"/>
  <c r="G53" i="21" s="1"/>
  <c r="H53" i="21" s="1"/>
  <c r="F54" i="21"/>
  <c r="G54" i="21" s="1"/>
  <c r="H54" i="21" s="1"/>
  <c r="F55" i="21"/>
  <c r="G55" i="21" s="1"/>
  <c r="H55" i="21" s="1"/>
  <c r="F56" i="21"/>
  <c r="G56" i="21" s="1"/>
  <c r="H56" i="21" s="1"/>
  <c r="F57" i="21"/>
  <c r="G57" i="21" s="1"/>
  <c r="H57" i="21" s="1"/>
  <c r="F12" i="21"/>
  <c r="G12" i="21" s="1"/>
  <c r="H12" i="21" s="1"/>
  <c r="F13" i="21"/>
  <c r="G13" i="21" s="1"/>
  <c r="H13" i="21" s="1"/>
  <c r="F14" i="21"/>
  <c r="G14" i="21" s="1"/>
  <c r="H14" i="21" s="1"/>
  <c r="F15" i="21"/>
  <c r="G15" i="21" s="1"/>
  <c r="H15" i="21" s="1"/>
  <c r="F16" i="21"/>
  <c r="G16" i="21" s="1"/>
  <c r="H16" i="21" s="1"/>
  <c r="F17" i="21"/>
  <c r="G17" i="21" s="1"/>
  <c r="H17" i="21" s="1"/>
  <c r="F18" i="21"/>
  <c r="G18" i="21" s="1"/>
  <c r="H18" i="21" s="1"/>
  <c r="F19" i="21"/>
  <c r="G19" i="21" s="1"/>
  <c r="H19" i="21" s="1"/>
  <c r="F20" i="21"/>
  <c r="G20" i="21" s="1"/>
  <c r="H20" i="21" s="1"/>
  <c r="F21" i="21"/>
  <c r="G21" i="21" s="1"/>
  <c r="H21" i="21" s="1"/>
  <c r="F22" i="21"/>
  <c r="G22" i="21" s="1"/>
  <c r="H22" i="21" s="1"/>
  <c r="F23" i="21"/>
  <c r="G23" i="21" s="1"/>
  <c r="H23" i="21" s="1"/>
  <c r="F24" i="21"/>
  <c r="G24" i="21" s="1"/>
  <c r="H24" i="21" s="1"/>
  <c r="F25" i="21"/>
  <c r="G25" i="21" s="1"/>
  <c r="H25" i="21" s="1"/>
  <c r="F26" i="21"/>
  <c r="G26" i="21" s="1"/>
  <c r="H26" i="21" s="1"/>
  <c r="F27" i="21"/>
  <c r="G27" i="21" s="1"/>
  <c r="H27" i="21" s="1"/>
  <c r="F28" i="21"/>
  <c r="G28" i="21" s="1"/>
  <c r="H28" i="21" s="1"/>
  <c r="F29" i="21"/>
  <c r="G29" i="21" s="1"/>
  <c r="H29" i="21" s="1"/>
  <c r="F30" i="21"/>
  <c r="G30" i="21" s="1"/>
  <c r="H30" i="21" s="1"/>
  <c r="F31" i="21"/>
  <c r="G31" i="21" s="1"/>
  <c r="H31" i="21" s="1"/>
  <c r="F32" i="21"/>
  <c r="G32" i="21" s="1"/>
  <c r="H32" i="21" s="1"/>
  <c r="F33" i="21"/>
  <c r="G33" i="21" s="1"/>
  <c r="H33" i="21" s="1"/>
  <c r="F11" i="21"/>
  <c r="G11" i="21" s="1"/>
  <c r="H36" i="24" l="1"/>
  <c r="H35" i="24"/>
  <c r="H34" i="24"/>
  <c r="H33" i="24"/>
  <c r="H32" i="24"/>
  <c r="H31" i="24"/>
  <c r="H30" i="24"/>
  <c r="H29" i="24"/>
  <c r="H28" i="24"/>
  <c r="H33" i="25" l="1"/>
  <c r="H32" i="25"/>
  <c r="H31" i="25"/>
  <c r="H30" i="25"/>
  <c r="H29" i="25"/>
  <c r="H28" i="25"/>
  <c r="H27" i="25"/>
  <c r="H26" i="25"/>
  <c r="H25" i="25"/>
  <c r="H24" i="25"/>
  <c r="H23" i="25"/>
  <c r="H22" i="25"/>
  <c r="H21" i="25"/>
  <c r="H20" i="25"/>
  <c r="H19" i="25"/>
  <c r="H18" i="25"/>
  <c r="H17" i="25"/>
  <c r="H16" i="25"/>
  <c r="H15" i="25"/>
  <c r="H14" i="25"/>
  <c r="H13" i="25"/>
  <c r="H12" i="25"/>
  <c r="H27" i="24"/>
  <c r="H26" i="24"/>
  <c r="H25" i="24"/>
  <c r="H24" i="24"/>
  <c r="H23" i="24"/>
  <c r="H22" i="24"/>
  <c r="H21" i="24"/>
  <c r="H20" i="24"/>
  <c r="H19" i="24"/>
  <c r="H18" i="24"/>
  <c r="H17" i="24"/>
  <c r="H16" i="24"/>
  <c r="H15" i="24"/>
  <c r="H14" i="24"/>
  <c r="H13" i="24"/>
  <c r="H12" i="24"/>
  <c r="H30" i="23"/>
  <c r="H29" i="23"/>
  <c r="H28" i="23"/>
  <c r="H27" i="23"/>
  <c r="H26" i="23"/>
  <c r="H25" i="23"/>
  <c r="H24" i="23"/>
  <c r="H23" i="23"/>
  <c r="H22" i="23"/>
  <c r="H21" i="23"/>
  <c r="H20" i="23"/>
  <c r="H19" i="23"/>
  <c r="H18" i="23"/>
  <c r="H17" i="23"/>
  <c r="H16" i="23"/>
  <c r="H15" i="23"/>
  <c r="H14" i="23"/>
  <c r="H13" i="23"/>
  <c r="H12" i="23"/>
  <c r="H11" i="23"/>
  <c r="H11" i="22"/>
  <c r="H11" i="21"/>
  <c r="H37" i="24" l="1"/>
  <c r="H58" i="21"/>
  <c r="H60" i="21" s="1"/>
  <c r="H31" i="23"/>
  <c r="H33" i="23" s="1"/>
  <c r="H34" i="25"/>
  <c r="H37" i="25" s="1"/>
  <c r="H39" i="24"/>
  <c r="H31" i="22"/>
  <c r="H33" i="22" s="1"/>
</calcChain>
</file>

<file path=xl/sharedStrings.xml><?xml version="1.0" encoding="utf-8"?>
<sst xmlns="http://schemas.openxmlformats.org/spreadsheetml/2006/main" count="397" uniqueCount="251">
  <si>
    <t>VAT</t>
  </si>
  <si>
    <t>Location</t>
  </si>
  <si>
    <t>Building Name</t>
  </si>
  <si>
    <t>Lehae La SARS</t>
  </si>
  <si>
    <t>Walker Creek</t>
  </si>
  <si>
    <t>Pretoria</t>
  </si>
  <si>
    <t>Revenue Building</t>
  </si>
  <si>
    <t>Customs House</t>
  </si>
  <si>
    <t>Iscor Warehouse</t>
  </si>
  <si>
    <t>Ashlea Gardens</t>
  </si>
  <si>
    <t>Centurion</t>
  </si>
  <si>
    <t>Pretoria North</t>
  </si>
  <si>
    <t>Witbank</t>
  </si>
  <si>
    <t>Bloemfontein</t>
  </si>
  <si>
    <t>Kroonstad</t>
  </si>
  <si>
    <t>LMC Centre</t>
  </si>
  <si>
    <t>Ladybrand</t>
  </si>
  <si>
    <t>Welkom</t>
  </si>
  <si>
    <t>Bethlehem</t>
  </si>
  <si>
    <t>Mmabatho</t>
  </si>
  <si>
    <t>Komongwe House</t>
  </si>
  <si>
    <t>Klerksdorp</t>
  </si>
  <si>
    <t>Rustenburg</t>
  </si>
  <si>
    <t>Nelspruit</t>
  </si>
  <si>
    <t>Giyani</t>
  </si>
  <si>
    <t>Border Post</t>
  </si>
  <si>
    <t>Thohoyandou</t>
  </si>
  <si>
    <t>Lebowakgomo</t>
  </si>
  <si>
    <t>Lebowakgomo Branch Office</t>
  </si>
  <si>
    <t>Albany House</t>
  </si>
  <si>
    <t>Port Shepstone</t>
  </si>
  <si>
    <t>Beaufort West</t>
  </si>
  <si>
    <t>Bellville</t>
  </si>
  <si>
    <t>Sable Centre</t>
  </si>
  <si>
    <t xml:space="preserve">Cape Town </t>
  </si>
  <si>
    <t>Project 166</t>
  </si>
  <si>
    <t>Cape Town</t>
  </si>
  <si>
    <t>17 Lower Long Street</t>
  </si>
  <si>
    <t>Mosel Bay</t>
  </si>
  <si>
    <t>Customs Building</t>
  </si>
  <si>
    <t>Oudtshoorn</t>
  </si>
  <si>
    <t>Allied Building</t>
  </si>
  <si>
    <t>Paarl</t>
  </si>
  <si>
    <t>Roba Building</t>
  </si>
  <si>
    <t>Robertson</t>
  </si>
  <si>
    <t>Stellenbosch</t>
  </si>
  <si>
    <t>Valerida Centre</t>
  </si>
  <si>
    <t>Worcester</t>
  </si>
  <si>
    <t>Naude Building</t>
  </si>
  <si>
    <t>Harbour State Warehouse</t>
  </si>
  <si>
    <t>CIA CARGO</t>
  </si>
  <si>
    <t>Somerset West</t>
  </si>
  <si>
    <t>Clidet</t>
  </si>
  <si>
    <t>Upington</t>
  </si>
  <si>
    <t>Ancorley Building TPS</t>
  </si>
  <si>
    <t>Nakop</t>
  </si>
  <si>
    <t>Goods Office, Railway Station</t>
  </si>
  <si>
    <t>Revenue House</t>
  </si>
  <si>
    <t>State Warehouse</t>
  </si>
  <si>
    <t>Uitenhage</t>
  </si>
  <si>
    <t>Sanlam Building</t>
  </si>
  <si>
    <t>Alberton</t>
  </si>
  <si>
    <t>SARS House</t>
  </si>
  <si>
    <t>Benoni</t>
  </si>
  <si>
    <t>Boksburg</t>
  </si>
  <si>
    <t>Idem Building</t>
  </si>
  <si>
    <t>Johannesburg</t>
  </si>
  <si>
    <t>New Agents Building</t>
  </si>
  <si>
    <t>Kempton Park</t>
  </si>
  <si>
    <t>Megawatt Park</t>
  </si>
  <si>
    <t>Krugersdorp</t>
  </si>
  <si>
    <t>Nigel</t>
  </si>
  <si>
    <t>Randburg</t>
  </si>
  <si>
    <t>Randfontein</t>
  </si>
  <si>
    <t>Roodepoort</t>
  </si>
  <si>
    <t>Horizon View Shopping Centre</t>
  </si>
  <si>
    <t>Soweto</t>
  </si>
  <si>
    <t>Ekhaya Centre</t>
  </si>
  <si>
    <t>Vereeniging</t>
  </si>
  <si>
    <t xml:space="preserve">Denel Aviation North </t>
  </si>
  <si>
    <t>Springs</t>
  </si>
  <si>
    <t xml:space="preserve">Edenvale </t>
  </si>
  <si>
    <t>Edenvale Centre</t>
  </si>
  <si>
    <t>Standerton</t>
  </si>
  <si>
    <t xml:space="preserve">TENDER PRICING  TEMPLATE  </t>
  </si>
  <si>
    <t>Tender Number</t>
  </si>
  <si>
    <t>Tender Name</t>
  </si>
  <si>
    <t xml:space="preserve">Bidder Name </t>
  </si>
  <si>
    <t>Baragwanath</t>
  </si>
  <si>
    <t>Edgemead</t>
  </si>
  <si>
    <t>Komatipoort</t>
  </si>
  <si>
    <t>New Pedestrian Building</t>
  </si>
  <si>
    <t>Old Admin Building</t>
  </si>
  <si>
    <t>Musina</t>
  </si>
  <si>
    <t>Quantity</t>
  </si>
  <si>
    <t>Unit Cost (Excl. Vat)</t>
  </si>
  <si>
    <t xml:space="preserve">Total Cost Per Month </t>
  </si>
  <si>
    <t xml:space="preserve">Total Cost Per Annum </t>
  </si>
  <si>
    <t>Pretoria, Silvertondale</t>
  </si>
  <si>
    <t>Brainley Warehouse</t>
  </si>
  <si>
    <t>Pretoria, CBD</t>
  </si>
  <si>
    <t>Doornkloof</t>
  </si>
  <si>
    <t>Doornkloof Campus</t>
  </si>
  <si>
    <t>Johannesburg, Iscor Warehouse</t>
  </si>
  <si>
    <t>Khanyisa</t>
  </si>
  <si>
    <t>OTO New Menlyn Off</t>
  </si>
  <si>
    <t>Linton - &amp; Hilton House</t>
  </si>
  <si>
    <t>Pretoria, Brooklyn</t>
  </si>
  <si>
    <t>Landbank</t>
  </si>
  <si>
    <t xml:space="preserve">Pretoria </t>
  </si>
  <si>
    <t>Riverwalk</t>
  </si>
  <si>
    <t>SITA Building</t>
  </si>
  <si>
    <t>SARS Revenue House</t>
  </si>
  <si>
    <t>Stevens House</t>
  </si>
  <si>
    <t xml:space="preserve">Total </t>
  </si>
  <si>
    <t>Region</t>
  </si>
  <si>
    <t>VW Masters</t>
  </si>
  <si>
    <t>New Central Govt.</t>
  </si>
  <si>
    <t>Kimberley</t>
  </si>
  <si>
    <t>Standard Bank</t>
  </si>
  <si>
    <t>Dog Unit</t>
  </si>
  <si>
    <t>Cnr Voortrekker &amp; Anderson Street</t>
  </si>
  <si>
    <t>Damelin Building</t>
  </si>
  <si>
    <t>Kopfontein Border Post</t>
  </si>
  <si>
    <t>Kopfontein - R49</t>
  </si>
  <si>
    <t>Rammatlabama Border Post</t>
  </si>
  <si>
    <t>Rammatlabama - N18</t>
  </si>
  <si>
    <t>Skilpadshek Border Post</t>
  </si>
  <si>
    <t>Skilpadshek - N4</t>
  </si>
  <si>
    <t>Customs Warehouse Lebombo</t>
  </si>
  <si>
    <t>Customs Warehouse Vehicle store Lebombo</t>
  </si>
  <si>
    <t>Lebombo Border Post</t>
  </si>
  <si>
    <t>Truck/Light Vehicle Bypass Entry</t>
  </si>
  <si>
    <t>Truck/Light Vehicle Bypass Exit</t>
  </si>
  <si>
    <t>Customs Office</t>
  </si>
  <si>
    <t>Lebombo  BCOCC</t>
  </si>
  <si>
    <t>CBCU &amp; Group Manager Building</t>
  </si>
  <si>
    <t>Old Pedestrian Building</t>
  </si>
  <si>
    <t>Risk &amp; HR Manager Building</t>
  </si>
  <si>
    <t>SARS Standerton</t>
  </si>
  <si>
    <t>SARS Nelspruit</t>
  </si>
  <si>
    <t>SARS Lebowakgomo</t>
  </si>
  <si>
    <t>SARS Giyani</t>
  </si>
  <si>
    <t>Colbert Mbuyani Residence</t>
  </si>
  <si>
    <t>Memory Ndou Residence</t>
  </si>
  <si>
    <t>SARS Thohoyandou</t>
  </si>
  <si>
    <t xml:space="preserve">Groblers Bridge </t>
  </si>
  <si>
    <t>Groblers Bridge Border Post</t>
  </si>
  <si>
    <t>Albany Forensic Lab 8th Floor</t>
  </si>
  <si>
    <t>Albany House 10th Floor</t>
  </si>
  <si>
    <t>Customs House 2nd Floor</t>
  </si>
  <si>
    <t>Customs Warehouse</t>
  </si>
  <si>
    <t>Golela Border Post</t>
  </si>
  <si>
    <t>Golela Warehouse</t>
  </si>
  <si>
    <t>Richards Bay TPS</t>
  </si>
  <si>
    <t>Richards Bay TPS - Bayside Mall</t>
  </si>
  <si>
    <t xml:space="preserve">Newcastle </t>
  </si>
  <si>
    <t>Newcastle Cambridge Centre</t>
  </si>
  <si>
    <t>PMB New Office Basement &amp; 1st Floor</t>
  </si>
  <si>
    <t>Pietermaritzburg Office</t>
  </si>
  <si>
    <t>Pinetown Office</t>
  </si>
  <si>
    <t>Port Shepstone Office</t>
  </si>
  <si>
    <t>Prospection Warehouse</t>
  </si>
  <si>
    <t>NRB Dollar Drive</t>
  </si>
  <si>
    <t>Richards Bay Customs - 103 Dollar Drive</t>
  </si>
  <si>
    <t>NRB Warehouse</t>
  </si>
  <si>
    <t>Trescon House</t>
  </si>
  <si>
    <t>Trescon House - 201 West Street</t>
  </si>
  <si>
    <t>Umhlanga Ridge</t>
  </si>
  <si>
    <t>Umhlanga Ridge - 29 Equinox Road</t>
  </si>
  <si>
    <t>Quach's Nek Border</t>
  </si>
  <si>
    <t>George (new)</t>
  </si>
  <si>
    <t>SARS George</t>
  </si>
  <si>
    <t>Mitchells Plain</t>
  </si>
  <si>
    <t>Promenade Shopping Centre</t>
  </si>
  <si>
    <t>Keith Hendricks 1</t>
  </si>
  <si>
    <t>Keith Hendricks 2</t>
  </si>
  <si>
    <t>East London State Warehouse</t>
  </si>
  <si>
    <t>Waverley Building</t>
  </si>
  <si>
    <t>East London Old ROR</t>
  </si>
  <si>
    <t>Old ROR Building</t>
  </si>
  <si>
    <t>PE SAA Cargo</t>
  </si>
  <si>
    <t>PE Airport</t>
  </si>
  <si>
    <t>PE File Storage</t>
  </si>
  <si>
    <t>File Storage - 52 Harrower Road</t>
  </si>
  <si>
    <t>PE Sanlam Building Penthouse</t>
  </si>
  <si>
    <t>PE State Warehouse</t>
  </si>
  <si>
    <t>PE State Warehouse - 2D Mowbray Street</t>
  </si>
  <si>
    <t>PE Sanlam Building TPS Area</t>
  </si>
  <si>
    <t>Uitenhage Office - 1 Young Street</t>
  </si>
  <si>
    <t>Umtata TPS</t>
  </si>
  <si>
    <t>SARS Rissik,New Government Building</t>
  </si>
  <si>
    <t>ORTIA</t>
  </si>
  <si>
    <t>Mail Room</t>
  </si>
  <si>
    <t>New Warehouse</t>
  </si>
  <si>
    <t>Old Warehouse</t>
  </si>
  <si>
    <t>SARS Campus - Enforcement Building</t>
  </si>
  <si>
    <t>Signatures:</t>
  </si>
  <si>
    <t>Vioolsdrift</t>
  </si>
  <si>
    <t>Customs State Warehouse</t>
  </si>
  <si>
    <t>Ficksburg Border Post</t>
  </si>
  <si>
    <t>DDU Zeerust</t>
  </si>
  <si>
    <t>Ficksburg House 1</t>
  </si>
  <si>
    <t>Ficksburg House 2</t>
  </si>
  <si>
    <t>Ficksburg House 3</t>
  </si>
  <si>
    <t>Ladybrand House 1</t>
  </si>
  <si>
    <t>SPCA - Zeerust</t>
  </si>
  <si>
    <t>Company Representative: Name</t>
  </si>
  <si>
    <t>Company Representative: Job Title</t>
  </si>
  <si>
    <t>Date</t>
  </si>
  <si>
    <t>Zastron</t>
  </si>
  <si>
    <t>Pretoria North Office</t>
  </si>
  <si>
    <t>Province Building</t>
  </si>
  <si>
    <t>ORTIA New Agents Building 4TH Floor</t>
  </si>
  <si>
    <t>ORTIA Customs House</t>
  </si>
  <si>
    <t>ORTIA New Agents Basement Storeroom</t>
  </si>
  <si>
    <t>ORTIA Denel DDU</t>
  </si>
  <si>
    <t>ORTIA New Agents Mail Room</t>
  </si>
  <si>
    <t>Kerk St &amp; Princess St, Standerton,</t>
  </si>
  <si>
    <t xml:space="preserve"> KWAZULU-NATAL AND EASTERN CAPE - REGION D </t>
  </si>
  <si>
    <t xml:space="preserve"> WESTERN CAPE &amp; NORTHERN CAPE, excluding Kimberley - REGION E</t>
  </si>
  <si>
    <t>LIMPOPO AND MPUMALANGA, excluding Witbank and Standerton - REGION C</t>
  </si>
  <si>
    <t>FREE STATE &amp; NORTH WEST, including Kimberley - REGION B</t>
  </si>
  <si>
    <t>GAUTENG SOUTH, CENTRAL &amp; NORTH including Witbank and Standerton - Region A</t>
  </si>
  <si>
    <t>RFP 0041/2019 B</t>
  </si>
  <si>
    <t>RFP 0041/2019</t>
  </si>
  <si>
    <t>Estimated Total Contract Value over 3 years (excluding Annual Escalation)</t>
  </si>
  <si>
    <t>Pinetown Office - 36 Kingsway</t>
  </si>
  <si>
    <t>Umtata Office - Hillcrest Shopping Mall</t>
  </si>
  <si>
    <t>Orange Toyota Building</t>
  </si>
  <si>
    <t>Pavilion</t>
  </si>
  <si>
    <t>Pretoria, Brooklyn Bridge</t>
  </si>
  <si>
    <t>SARS Campus - Assessment Building</t>
  </si>
  <si>
    <t>SARS RFP Number</t>
  </si>
  <si>
    <t>SARS RFP Name</t>
  </si>
  <si>
    <t>Bidder's Name</t>
  </si>
  <si>
    <t xml:space="preserve">NOTES :  </t>
  </si>
  <si>
    <t>PROVISION OF ARMED RESPONSE AND ALARM MONITORING SERVICES</t>
  </si>
  <si>
    <r>
      <t xml:space="preserve">Bidders </t>
    </r>
    <r>
      <rPr>
        <b/>
        <u/>
        <sz val="11"/>
        <color rgb="FF000000"/>
        <rFont val="Calibri"/>
        <family val="2"/>
        <scheme val="minor"/>
      </rPr>
      <t>MUST NOT</t>
    </r>
    <r>
      <rPr>
        <sz val="11"/>
        <color rgb="FF000000"/>
        <rFont val="Calibri"/>
        <family val="2"/>
        <scheme val="minor"/>
      </rPr>
      <t xml:space="preserve"> change the Pricing Template; any change of the template by the Bidders may render their bid as non-responsive.</t>
    </r>
  </si>
  <si>
    <t>RFP0041/2019 - B</t>
  </si>
  <si>
    <t>All highlighted cells must be populated and if no rate is inserted it will be regarded as zero.</t>
  </si>
  <si>
    <t xml:space="preserve">The price will be escalated on an annual basis, in line with CPI. </t>
  </si>
  <si>
    <t>Bidders must carefully read the NOTES before completing the Pricing Template.</t>
  </si>
  <si>
    <t>Bidders must complete the Pricing Template, print the spreadsheet, initial each page, sign and submit in hardcopy, as well as in electronic (EXCEL) format.</t>
  </si>
  <si>
    <t>Bidders should input their company name on the "Green" cells for all tabs of the Pricing Template on regions that they bidding for.</t>
  </si>
  <si>
    <t xml:space="preserve">Bidders are required to submit pricing only for regions that they are bidding for. </t>
  </si>
  <si>
    <t xml:space="preserve">Bidders are required to take note of SARS' requirements, as outlined in the Main RFP document under paragraph  9 "Scope of Work", prior to completing the Pricing Template. </t>
  </si>
  <si>
    <t>Bidders are required to complete cost for all columns highlighted in "Green" only, excluding VAT. The formulas are inputted to calculate VAT at 15% under column "Total Costs Incl. VAT".</t>
  </si>
  <si>
    <t>SARS reserves the right to increase or decrease SARS Sites in a region due to operational requirements, at anytime during the execution of the MSA.</t>
  </si>
  <si>
    <r>
      <t xml:space="preserve">The quoted prices </t>
    </r>
    <r>
      <rPr>
        <b/>
        <u/>
        <sz val="11"/>
        <color rgb="FF000000"/>
        <rFont val="Calibri"/>
        <family val="2"/>
        <scheme val="minor"/>
      </rPr>
      <t>MUST</t>
    </r>
    <r>
      <rPr>
        <sz val="11"/>
        <color rgb="FF000000"/>
        <rFont val="Calibri"/>
        <family val="2"/>
        <scheme val="minor"/>
      </rPr>
      <t xml:space="preserve"> be  inclusive of all SARS' requirements, as per the Main RFP document. No additional costs will be considered post award.</t>
    </r>
  </si>
  <si>
    <t>The price validity for this bid is for a period of 180 calendar days from the closing date.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</si>
</sst>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 * #,##0.00_ ;_ * \-#,##0.00_ ;_ * &quot;-&quot;??_ ;_ @_ "/>
    <numFmt numFmtId="164" formatCode="&quot;R&quot;\ #,##0.00"/>
    <numFmt numFmtId="165" formatCode="_ * #,##0_ ;_ * \-#,##0_ ;_ * &quot;-&quot;??_ ;_ @_ 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u/>
      <sz val="14"/>
      <color rgb="FFFF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u/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3" fillId="0" borderId="0"/>
    <xf numFmtId="9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</cellStyleXfs>
  <cellXfs count="212">
    <xf numFmtId="0" fontId="0" fillId="0" borderId="0" xfId="0"/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6" xfId="0" applyFont="1" applyBorder="1"/>
    <xf numFmtId="0" fontId="5" fillId="2" borderId="0" xfId="0" applyFont="1" applyFill="1" applyBorder="1"/>
    <xf numFmtId="0" fontId="5" fillId="0" borderId="0" xfId="0" applyFont="1" applyFill="1" applyBorder="1"/>
    <xf numFmtId="0" fontId="9" fillId="0" borderId="0" xfId="0" applyFont="1" applyFill="1" applyBorder="1" applyAlignment="1" applyProtection="1"/>
    <xf numFmtId="0" fontId="11" fillId="5" borderId="13" xfId="2" applyFont="1" applyFill="1" applyBorder="1" applyAlignment="1" applyProtection="1">
      <alignment horizontal="center" vertical="center" wrapText="1"/>
    </xf>
    <xf numFmtId="0" fontId="12" fillId="5" borderId="13" xfId="0" applyFont="1" applyFill="1" applyBorder="1" applyAlignment="1">
      <alignment horizontal="center" vertical="center"/>
    </xf>
    <xf numFmtId="0" fontId="11" fillId="5" borderId="13" xfId="0" applyFont="1" applyFill="1" applyBorder="1" applyAlignment="1" applyProtection="1">
      <alignment horizontal="center" vertical="center" wrapText="1"/>
    </xf>
    <xf numFmtId="0" fontId="12" fillId="5" borderId="13" xfId="0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/>
    </xf>
    <xf numFmtId="164" fontId="4" fillId="0" borderId="16" xfId="0" applyNumberFormat="1" applyFont="1" applyBorder="1"/>
    <xf numFmtId="164" fontId="4" fillId="0" borderId="24" xfId="0" applyNumberFormat="1" applyFont="1" applyBorder="1"/>
    <xf numFmtId="0" fontId="4" fillId="0" borderId="4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13" fillId="0" borderId="23" xfId="1" applyFont="1" applyBorder="1" applyAlignment="1" applyProtection="1">
      <alignment wrapText="1"/>
    </xf>
    <xf numFmtId="0" fontId="13" fillId="0" borderId="16" xfId="1" applyFont="1" applyBorder="1" applyAlignment="1" applyProtection="1">
      <alignment horizontal="left" wrapText="1"/>
    </xf>
    <xf numFmtId="0" fontId="13" fillId="0" borderId="20" xfId="1" applyFont="1" applyBorder="1" applyAlignment="1" applyProtection="1">
      <alignment wrapText="1"/>
    </xf>
    <xf numFmtId="0" fontId="13" fillId="0" borderId="4" xfId="1" applyFont="1" applyBorder="1" applyAlignment="1" applyProtection="1">
      <alignment horizontal="left" wrapText="1"/>
    </xf>
    <xf numFmtId="164" fontId="9" fillId="0" borderId="13" xfId="0" applyNumberFormat="1" applyFont="1" applyFill="1" applyBorder="1" applyAlignment="1" applyProtection="1">
      <alignment horizontal="right"/>
    </xf>
    <xf numFmtId="0" fontId="11" fillId="0" borderId="34" xfId="0" applyFont="1" applyFill="1" applyBorder="1" applyAlignment="1" applyProtection="1">
      <alignment horizontal="center"/>
    </xf>
    <xf numFmtId="0" fontId="11" fillId="0" borderId="0" xfId="0" applyFont="1" applyFill="1" applyBorder="1" applyAlignment="1" applyProtection="1">
      <alignment horizontal="center"/>
    </xf>
    <xf numFmtId="0" fontId="11" fillId="0" borderId="35" xfId="0" applyFont="1" applyFill="1" applyBorder="1" applyAlignment="1" applyProtection="1">
      <alignment horizontal="center"/>
    </xf>
    <xf numFmtId="0" fontId="12" fillId="0" borderId="0" xfId="0" applyFont="1" applyAlignment="1">
      <alignment horizontal="left"/>
    </xf>
    <xf numFmtId="0" fontId="12" fillId="0" borderId="0" xfId="0" applyFont="1"/>
    <xf numFmtId="164" fontId="12" fillId="0" borderId="0" xfId="0" applyNumberFormat="1" applyFont="1"/>
    <xf numFmtId="0" fontId="8" fillId="0" borderId="0" xfId="0" applyFont="1" applyBorder="1" applyAlignment="1">
      <alignment wrapText="1"/>
    </xf>
    <xf numFmtId="0" fontId="15" fillId="0" borderId="0" xfId="0" applyFont="1" applyBorder="1" applyAlignment="1">
      <alignment wrapText="1"/>
    </xf>
    <xf numFmtId="0" fontId="16" fillId="0" borderId="0" xfId="0" applyFont="1" applyBorder="1" applyAlignment="1">
      <alignment wrapText="1"/>
    </xf>
    <xf numFmtId="0" fontId="15" fillId="0" borderId="6" xfId="0" applyFont="1" applyBorder="1" applyAlignment="1">
      <alignment wrapText="1"/>
    </xf>
    <xf numFmtId="0" fontId="8" fillId="0" borderId="0" xfId="0" applyFont="1" applyBorder="1" applyAlignment="1"/>
    <xf numFmtId="0" fontId="8" fillId="0" borderId="0" xfId="0" applyFont="1"/>
    <xf numFmtId="0" fontId="8" fillId="0" borderId="0" xfId="0" applyFont="1" applyAlignment="1">
      <alignment horizontal="center"/>
    </xf>
    <xf numFmtId="0" fontId="17" fillId="0" borderId="0" xfId="1" applyFont="1" applyBorder="1" applyProtection="1"/>
    <xf numFmtId="0" fontId="11" fillId="5" borderId="13" xfId="1" applyFont="1" applyFill="1" applyBorder="1" applyAlignment="1" applyProtection="1">
      <alignment horizontal="center" vertical="center" wrapText="1"/>
    </xf>
    <xf numFmtId="0" fontId="12" fillId="5" borderId="26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>
      <alignment horizontal="center"/>
    </xf>
    <xf numFmtId="164" fontId="6" fillId="0" borderId="0" xfId="0" applyNumberFormat="1" applyFont="1" applyBorder="1"/>
    <xf numFmtId="0" fontId="4" fillId="0" borderId="0" xfId="0" applyFont="1" applyBorder="1" applyAlignment="1">
      <alignment wrapText="1"/>
    </xf>
    <xf numFmtId="0" fontId="17" fillId="2" borderId="23" xfId="0" applyFont="1" applyFill="1" applyBorder="1" applyAlignment="1" applyProtection="1">
      <alignment wrapText="1"/>
    </xf>
    <xf numFmtId="0" fontId="17" fillId="2" borderId="18" xfId="0" applyFont="1" applyFill="1" applyBorder="1" applyAlignment="1" applyProtection="1">
      <alignment wrapText="1"/>
    </xf>
    <xf numFmtId="0" fontId="0" fillId="0" borderId="16" xfId="0" applyFont="1" applyFill="1" applyBorder="1" applyAlignment="1">
      <alignment horizontal="center"/>
    </xf>
    <xf numFmtId="164" fontId="0" fillId="4" borderId="16" xfId="0" applyNumberFormat="1" applyFont="1" applyFill="1" applyBorder="1"/>
    <xf numFmtId="164" fontId="17" fillId="0" borderId="16" xfId="0" applyNumberFormat="1" applyFont="1" applyFill="1" applyBorder="1" applyAlignment="1" applyProtection="1">
      <alignment horizontal="right" wrapText="1"/>
    </xf>
    <xf numFmtId="164" fontId="0" fillId="0" borderId="16" xfId="0" applyNumberFormat="1" applyFont="1" applyBorder="1"/>
    <xf numFmtId="164" fontId="0" fillId="0" borderId="24" xfId="0" applyNumberFormat="1" applyFont="1" applyBorder="1"/>
    <xf numFmtId="0" fontId="17" fillId="2" borderId="20" xfId="0" applyFont="1" applyFill="1" applyBorder="1" applyAlignment="1" applyProtection="1">
      <alignment wrapText="1"/>
    </xf>
    <xf numFmtId="0" fontId="17" fillId="2" borderId="14" xfId="0" applyFont="1" applyFill="1" applyBorder="1" applyAlignment="1" applyProtection="1">
      <alignment wrapText="1"/>
    </xf>
    <xf numFmtId="0" fontId="0" fillId="0" borderId="4" xfId="0" applyFont="1" applyFill="1" applyBorder="1" applyAlignment="1">
      <alignment horizontal="center"/>
    </xf>
    <xf numFmtId="164" fontId="0" fillId="4" borderId="4" xfId="0" applyNumberFormat="1" applyFont="1" applyFill="1" applyBorder="1"/>
    <xf numFmtId="0" fontId="0" fillId="0" borderId="12" xfId="0" applyFont="1" applyFill="1" applyBorder="1" applyAlignment="1">
      <alignment horizontal="center"/>
    </xf>
    <xf numFmtId="0" fontId="17" fillId="2" borderId="4" xfId="0" applyFont="1" applyFill="1" applyBorder="1" applyAlignment="1" applyProtection="1">
      <alignment wrapText="1"/>
    </xf>
    <xf numFmtId="0" fontId="17" fillId="2" borderId="33" xfId="0" applyFont="1" applyFill="1" applyBorder="1" applyAlignment="1" applyProtection="1">
      <alignment wrapText="1"/>
    </xf>
    <xf numFmtId="0" fontId="17" fillId="0" borderId="23" xfId="1" applyFont="1" applyBorder="1" applyAlignment="1" applyProtection="1">
      <alignment wrapText="1"/>
    </xf>
    <xf numFmtId="0" fontId="17" fillId="0" borderId="16" xfId="1" applyFont="1" applyBorder="1" applyAlignment="1" applyProtection="1">
      <alignment horizontal="left" wrapText="1"/>
    </xf>
    <xf numFmtId="0" fontId="17" fillId="0" borderId="20" xfId="1" applyFont="1" applyBorder="1" applyAlignment="1" applyProtection="1">
      <alignment wrapText="1"/>
    </xf>
    <xf numFmtId="0" fontId="17" fillId="0" borderId="4" xfId="1" applyFont="1" applyBorder="1" applyAlignment="1" applyProtection="1">
      <alignment horizontal="left" wrapText="1"/>
    </xf>
    <xf numFmtId="0" fontId="15" fillId="0" borderId="0" xfId="0" applyFont="1"/>
    <xf numFmtId="164" fontId="8" fillId="0" borderId="31" xfId="0" applyNumberFormat="1" applyFont="1" applyBorder="1"/>
    <xf numFmtId="0" fontId="12" fillId="0" borderId="0" xfId="0" applyFont="1" applyBorder="1" applyAlignment="1">
      <alignment wrapText="1"/>
    </xf>
    <xf numFmtId="0" fontId="4" fillId="0" borderId="6" xfId="0" applyFont="1" applyBorder="1" applyAlignment="1">
      <alignment wrapText="1"/>
    </xf>
    <xf numFmtId="0" fontId="4" fillId="0" borderId="6" xfId="0" applyFont="1" applyBorder="1"/>
    <xf numFmtId="0" fontId="12" fillId="0" borderId="0" xfId="0" applyFont="1" applyAlignment="1">
      <alignment horizontal="center"/>
    </xf>
    <xf numFmtId="0" fontId="17" fillId="0" borderId="27" xfId="1" applyFont="1" applyBorder="1" applyAlignment="1" applyProtection="1">
      <alignment wrapText="1"/>
    </xf>
    <xf numFmtId="164" fontId="0" fillId="0" borderId="18" xfId="0" applyNumberFormat="1" applyFont="1" applyBorder="1" applyAlignment="1"/>
    <xf numFmtId="164" fontId="0" fillId="0" borderId="28" xfId="0" applyNumberFormat="1" applyFont="1" applyBorder="1" applyAlignment="1"/>
    <xf numFmtId="0" fontId="17" fillId="0" borderId="25" xfId="1" applyFont="1" applyBorder="1" applyAlignment="1" applyProtection="1">
      <alignment wrapText="1"/>
    </xf>
    <xf numFmtId="0" fontId="0" fillId="0" borderId="25" xfId="0" applyFont="1" applyBorder="1" applyAlignment="1">
      <alignment wrapText="1"/>
    </xf>
    <xf numFmtId="0" fontId="17" fillId="0" borderId="5" xfId="1" applyFont="1" applyBorder="1" applyAlignment="1" applyProtection="1">
      <alignment wrapText="1"/>
    </xf>
    <xf numFmtId="164" fontId="8" fillId="0" borderId="13" xfId="0" applyNumberFormat="1" applyFont="1" applyBorder="1"/>
    <xf numFmtId="164" fontId="17" fillId="4" borderId="18" xfId="0" applyNumberFormat="1" applyFont="1" applyFill="1" applyBorder="1" applyAlignment="1" applyProtection="1">
      <alignment wrapText="1"/>
    </xf>
    <xf numFmtId="164" fontId="10" fillId="0" borderId="0" xfId="0" applyNumberFormat="1" applyFont="1" applyFill="1" applyBorder="1" applyAlignment="1" applyProtection="1">
      <alignment horizontal="right"/>
    </xf>
    <xf numFmtId="0" fontId="17" fillId="2" borderId="23" xfId="1" applyFont="1" applyFill="1" applyBorder="1" applyAlignment="1" applyProtection="1">
      <alignment wrapText="1"/>
    </xf>
    <xf numFmtId="0" fontId="17" fillId="2" borderId="16" xfId="1" applyFont="1" applyFill="1" applyBorder="1" applyAlignment="1" applyProtection="1">
      <alignment horizontal="left" wrapText="1"/>
    </xf>
    <xf numFmtId="0" fontId="0" fillId="2" borderId="16" xfId="0" applyFont="1" applyFill="1" applyBorder="1" applyAlignment="1">
      <alignment horizontal="center"/>
    </xf>
    <xf numFmtId="164" fontId="0" fillId="2" borderId="16" xfId="0" applyNumberFormat="1" applyFont="1" applyFill="1" applyBorder="1"/>
    <xf numFmtId="164" fontId="0" fillId="2" borderId="24" xfId="0" applyNumberFormat="1" applyFont="1" applyFill="1" applyBorder="1"/>
    <xf numFmtId="0" fontId="17" fillId="2" borderId="20" xfId="1" applyFont="1" applyFill="1" applyBorder="1" applyAlignment="1" applyProtection="1">
      <alignment wrapText="1"/>
    </xf>
    <xf numFmtId="0" fontId="17" fillId="2" borderId="4" xfId="1" applyFont="1" applyFill="1" applyBorder="1" applyAlignment="1" applyProtection="1">
      <alignment horizontal="left" wrapText="1"/>
    </xf>
    <xf numFmtId="0" fontId="0" fillId="2" borderId="4" xfId="0" applyFont="1" applyFill="1" applyBorder="1" applyAlignment="1">
      <alignment horizontal="center"/>
    </xf>
    <xf numFmtId="164" fontId="0" fillId="2" borderId="19" xfId="0" applyNumberFormat="1" applyFont="1" applyFill="1" applyBorder="1"/>
    <xf numFmtId="0" fontId="17" fillId="2" borderId="21" xfId="1" applyFont="1" applyFill="1" applyBorder="1" applyAlignment="1" applyProtection="1">
      <alignment wrapText="1"/>
    </xf>
    <xf numFmtId="0" fontId="17" fillId="2" borderId="17" xfId="1" applyFont="1" applyFill="1" applyBorder="1" applyAlignment="1" applyProtection="1">
      <alignment horizontal="left" wrapText="1"/>
    </xf>
    <xf numFmtId="0" fontId="0" fillId="2" borderId="17" xfId="0" applyFont="1" applyFill="1" applyBorder="1" applyAlignment="1">
      <alignment horizontal="center"/>
    </xf>
    <xf numFmtId="164" fontId="0" fillId="2" borderId="22" xfId="0" applyNumberFormat="1" applyFont="1" applyFill="1" applyBorder="1"/>
    <xf numFmtId="164" fontId="17" fillId="4" borderId="16" xfId="0" applyNumberFormat="1" applyFont="1" applyFill="1" applyBorder="1" applyAlignment="1" applyProtection="1">
      <alignment horizontal="right" wrapText="1"/>
    </xf>
    <xf numFmtId="0" fontId="13" fillId="0" borderId="4" xfId="1" applyFont="1" applyBorder="1" applyAlignment="1" applyProtection="1">
      <alignment wrapText="1"/>
    </xf>
    <xf numFmtId="0" fontId="13" fillId="0" borderId="12" xfId="1" applyFont="1" applyBorder="1" applyAlignment="1" applyProtection="1">
      <alignment horizontal="left" wrapText="1"/>
    </xf>
    <xf numFmtId="0" fontId="14" fillId="0" borderId="0" xfId="0" applyFont="1" applyBorder="1" applyAlignment="1">
      <alignment horizontal="left"/>
    </xf>
    <xf numFmtId="164" fontId="14" fillId="0" borderId="0" xfId="0" applyNumberFormat="1" applyFont="1" applyBorder="1"/>
    <xf numFmtId="0" fontId="17" fillId="0" borderId="4" xfId="5" applyFont="1" applyBorder="1" applyAlignment="1" applyProtection="1">
      <alignment wrapText="1"/>
    </xf>
    <xf numFmtId="164" fontId="17" fillId="0" borderId="4" xfId="0" applyNumberFormat="1" applyFont="1" applyFill="1" applyBorder="1" applyAlignment="1" applyProtection="1">
      <alignment horizontal="right" wrapText="1"/>
    </xf>
    <xf numFmtId="164" fontId="0" fillId="0" borderId="4" xfId="0" applyNumberFormat="1" applyFont="1" applyBorder="1"/>
    <xf numFmtId="0" fontId="17" fillId="0" borderId="4" xfId="1" applyFont="1" applyBorder="1" applyAlignment="1" applyProtection="1">
      <alignment wrapText="1"/>
    </xf>
    <xf numFmtId="1" fontId="0" fillId="0" borderId="4" xfId="0" applyNumberFormat="1" applyFont="1" applyFill="1" applyBorder="1" applyAlignment="1">
      <alignment horizontal="center"/>
    </xf>
    <xf numFmtId="0" fontId="17" fillId="0" borderId="12" xfId="1" applyFont="1" applyBorder="1" applyAlignment="1" applyProtection="1">
      <alignment wrapText="1"/>
    </xf>
    <xf numFmtId="0" fontId="17" fillId="0" borderId="12" xfId="1" applyFont="1" applyBorder="1" applyAlignment="1" applyProtection="1">
      <alignment horizontal="left" wrapText="1"/>
    </xf>
    <xf numFmtId="1" fontId="0" fillId="0" borderId="12" xfId="0" applyNumberFormat="1" applyFont="1" applyFill="1" applyBorder="1" applyAlignment="1">
      <alignment horizontal="center"/>
    </xf>
    <xf numFmtId="164" fontId="0" fillId="4" borderId="12" xfId="0" applyNumberFormat="1" applyFont="1" applyFill="1" applyBorder="1"/>
    <xf numFmtId="164" fontId="17" fillId="0" borderId="12" xfId="0" applyNumberFormat="1" applyFont="1" applyFill="1" applyBorder="1" applyAlignment="1" applyProtection="1">
      <alignment horizontal="right" wrapText="1"/>
    </xf>
    <xf numFmtId="164" fontId="0" fillId="0" borderId="12" xfId="0" applyNumberFormat="1" applyFont="1" applyBorder="1"/>
    <xf numFmtId="0" fontId="11" fillId="5" borderId="13" xfId="1" applyFont="1" applyFill="1" applyBorder="1" applyAlignment="1" applyProtection="1">
      <alignment horizontal="center" wrapText="1"/>
    </xf>
    <xf numFmtId="0" fontId="12" fillId="5" borderId="13" xfId="0" applyFont="1" applyFill="1" applyBorder="1" applyAlignment="1">
      <alignment horizontal="center"/>
    </xf>
    <xf numFmtId="0" fontId="11" fillId="5" borderId="13" xfId="0" applyFont="1" applyFill="1" applyBorder="1" applyAlignment="1" applyProtection="1">
      <alignment horizontal="center" wrapText="1"/>
    </xf>
    <xf numFmtId="0" fontId="12" fillId="5" borderId="13" xfId="0" applyFont="1" applyFill="1" applyBorder="1" applyAlignment="1">
      <alignment horizontal="center" wrapText="1"/>
    </xf>
    <xf numFmtId="0" fontId="12" fillId="5" borderId="3" xfId="0" applyFont="1" applyFill="1" applyBorder="1" applyAlignment="1">
      <alignment horizontal="center" wrapText="1"/>
    </xf>
    <xf numFmtId="0" fontId="13" fillId="2" borderId="0" xfId="1" applyFont="1" applyFill="1" applyBorder="1"/>
    <xf numFmtId="164" fontId="13" fillId="4" borderId="16" xfId="0" applyNumberFormat="1" applyFont="1" applyFill="1" applyBorder="1" applyAlignment="1" applyProtection="1">
      <alignment horizontal="right" wrapText="1"/>
    </xf>
    <xf numFmtId="164" fontId="4" fillId="0" borderId="19" xfId="0" applyNumberFormat="1" applyFont="1" applyBorder="1"/>
    <xf numFmtId="0" fontId="4" fillId="0" borderId="20" xfId="0" applyFont="1" applyBorder="1" applyAlignment="1">
      <alignment wrapText="1"/>
    </xf>
    <xf numFmtId="0" fontId="13" fillId="0" borderId="29" xfId="1" applyFont="1" applyBorder="1" applyAlignment="1" applyProtection="1">
      <alignment wrapText="1"/>
    </xf>
    <xf numFmtId="164" fontId="4" fillId="0" borderId="30" xfId="0" applyNumberFormat="1" applyFont="1" applyBorder="1"/>
    <xf numFmtId="164" fontId="12" fillId="0" borderId="0" xfId="0" applyNumberFormat="1" applyFont="1" applyBorder="1"/>
    <xf numFmtId="0" fontId="14" fillId="0" borderId="0" xfId="0" applyFont="1" applyAlignment="1">
      <alignment horizontal="left"/>
    </xf>
    <xf numFmtId="0" fontId="17" fillId="0" borderId="16" xfId="5" applyFont="1" applyBorder="1" applyAlignment="1" applyProtection="1">
      <alignment wrapText="1"/>
    </xf>
    <xf numFmtId="165" fontId="2" fillId="0" borderId="0" xfId="8" applyNumberFormat="1" applyFont="1" applyBorder="1" applyAlignment="1" applyProtection="1"/>
    <xf numFmtId="0" fontId="2" fillId="0" borderId="0" xfId="9" applyFont="1" applyAlignment="1" applyProtection="1"/>
    <xf numFmtId="165" fontId="2" fillId="0" borderId="0" xfId="8" applyNumberFormat="1" applyFont="1" applyAlignment="1" applyProtection="1"/>
    <xf numFmtId="165" fontId="18" fillId="0" borderId="0" xfId="8" applyNumberFormat="1" applyFont="1" applyBorder="1" applyAlignment="1" applyProtection="1"/>
    <xf numFmtId="0" fontId="0" fillId="0" borderId="0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0" fillId="0" borderId="6" xfId="0" applyFont="1" applyBorder="1" applyAlignment="1">
      <alignment wrapText="1"/>
    </xf>
    <xf numFmtId="0" fontId="6" fillId="0" borderId="0" xfId="0" applyFont="1" applyAlignment="1">
      <alignment horizontal="center"/>
    </xf>
    <xf numFmtId="165" fontId="18" fillId="0" borderId="0" xfId="8" applyNumberFormat="1" applyFont="1" applyBorder="1" applyAlignment="1" applyProtection="1">
      <alignment vertical="center"/>
    </xf>
    <xf numFmtId="0" fontId="22" fillId="6" borderId="20" xfId="9" applyFont="1" applyFill="1" applyBorder="1" applyAlignment="1" applyProtection="1">
      <alignment horizontal="justify" vertical="center" wrapText="1"/>
    </xf>
    <xf numFmtId="0" fontId="22" fillId="6" borderId="4" xfId="9" applyFont="1" applyFill="1" applyBorder="1" applyAlignment="1" applyProtection="1">
      <alignment horizontal="justify" vertical="center" wrapText="1"/>
    </xf>
    <xf numFmtId="0" fontId="22" fillId="6" borderId="19" xfId="9" applyFont="1" applyFill="1" applyBorder="1" applyAlignment="1" applyProtection="1">
      <alignment horizontal="justify" vertical="center" wrapText="1"/>
    </xf>
    <xf numFmtId="0" fontId="22" fillId="2" borderId="20" xfId="9" applyFont="1" applyFill="1" applyBorder="1" applyAlignment="1" applyProtection="1">
      <alignment horizontal="justify" vertical="center" wrapText="1"/>
    </xf>
    <xf numFmtId="0" fontId="22" fillId="2" borderId="4" xfId="9" applyFont="1" applyFill="1" applyBorder="1" applyAlignment="1" applyProtection="1">
      <alignment horizontal="justify" vertical="center" wrapText="1"/>
    </xf>
    <xf numFmtId="0" fontId="22" fillId="2" borderId="19" xfId="9" applyFont="1" applyFill="1" applyBorder="1" applyAlignment="1" applyProtection="1">
      <alignment horizontal="justify" vertical="center" wrapText="1"/>
    </xf>
    <xf numFmtId="0" fontId="22" fillId="2" borderId="21" xfId="9" applyFont="1" applyFill="1" applyBorder="1" applyAlignment="1" applyProtection="1">
      <alignment horizontal="justify" vertical="center" wrapText="1"/>
    </xf>
    <xf numFmtId="0" fontId="22" fillId="2" borderId="17" xfId="9" applyFont="1" applyFill="1" applyBorder="1" applyAlignment="1" applyProtection="1">
      <alignment horizontal="justify" vertical="center" wrapText="1"/>
    </xf>
    <xf numFmtId="0" fontId="22" fillId="2" borderId="22" xfId="9" applyFont="1" applyFill="1" applyBorder="1" applyAlignment="1" applyProtection="1">
      <alignment horizontal="justify" vertical="center" wrapText="1"/>
    </xf>
    <xf numFmtId="0" fontId="22" fillId="0" borderId="20" xfId="9" applyFont="1" applyFill="1" applyBorder="1" applyAlignment="1" applyProtection="1">
      <alignment horizontal="justify" vertical="center" wrapText="1"/>
    </xf>
    <xf numFmtId="0" fontId="22" fillId="0" borderId="4" xfId="9" applyFont="1" applyFill="1" applyBorder="1" applyAlignment="1" applyProtection="1">
      <alignment horizontal="justify" vertical="center" wrapText="1"/>
    </xf>
    <xf numFmtId="0" fontId="22" fillId="0" borderId="19" xfId="9" applyFont="1" applyFill="1" applyBorder="1" applyAlignment="1" applyProtection="1">
      <alignment horizontal="justify" vertical="center" wrapText="1"/>
    </xf>
    <xf numFmtId="0" fontId="0" fillId="0" borderId="6" xfId="0" applyFont="1" applyBorder="1" applyAlignment="1">
      <alignment horizontal="center" wrapText="1"/>
    </xf>
    <xf numFmtId="0" fontId="6" fillId="0" borderId="8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 wrapText="1"/>
    </xf>
    <xf numFmtId="0" fontId="19" fillId="2" borderId="25" xfId="9" applyFont="1" applyFill="1" applyBorder="1" applyAlignment="1" applyProtection="1">
      <alignment horizontal="left"/>
    </xf>
    <xf numFmtId="0" fontId="19" fillId="2" borderId="14" xfId="9" applyFont="1" applyFill="1" applyBorder="1" applyAlignment="1" applyProtection="1">
      <alignment horizontal="left"/>
    </xf>
    <xf numFmtId="0" fontId="20" fillId="2" borderId="4" xfId="9" applyFont="1" applyFill="1" applyBorder="1" applyAlignment="1" applyProtection="1">
      <alignment horizontal="left" vertical="top" wrapText="1"/>
    </xf>
    <xf numFmtId="0" fontId="20" fillId="2" borderId="19" xfId="9" applyFont="1" applyFill="1" applyBorder="1" applyAlignment="1" applyProtection="1">
      <alignment horizontal="left" vertical="top" wrapText="1"/>
    </xf>
    <xf numFmtId="0" fontId="18" fillId="0" borderId="34" xfId="9" applyFont="1" applyBorder="1" applyAlignment="1" applyProtection="1">
      <alignment horizontal="center"/>
    </xf>
    <xf numFmtId="0" fontId="18" fillId="0" borderId="0" xfId="9" applyFont="1" applyBorder="1" applyAlignment="1" applyProtection="1">
      <alignment horizontal="center"/>
    </xf>
    <xf numFmtId="0" fontId="18" fillId="0" borderId="35" xfId="9" applyFont="1" applyBorder="1" applyAlignment="1" applyProtection="1">
      <alignment horizontal="center"/>
    </xf>
    <xf numFmtId="0" fontId="21" fillId="2" borderId="27" xfId="9" applyFont="1" applyFill="1" applyBorder="1" applyAlignment="1" applyProtection="1">
      <alignment horizontal="center"/>
    </xf>
    <xf numFmtId="0" fontId="21" fillId="2" borderId="43" xfId="9" applyFont="1" applyFill="1" applyBorder="1" applyAlignment="1" applyProtection="1">
      <alignment horizontal="center"/>
    </xf>
    <xf numFmtId="0" fontId="21" fillId="2" borderId="44" xfId="9" applyFont="1" applyFill="1" applyBorder="1" applyAlignment="1" applyProtection="1">
      <alignment horizontal="center"/>
    </xf>
    <xf numFmtId="0" fontId="9" fillId="0" borderId="36" xfId="9" applyFont="1" applyBorder="1" applyAlignment="1" applyProtection="1">
      <alignment horizontal="center"/>
    </xf>
    <xf numFmtId="0" fontId="9" fillId="0" borderId="37" xfId="9" applyFont="1" applyBorder="1" applyAlignment="1" applyProtection="1">
      <alignment horizontal="center"/>
    </xf>
    <xf numFmtId="0" fontId="9" fillId="0" borderId="20" xfId="9" applyFont="1" applyBorder="1" applyAlignment="1" applyProtection="1">
      <alignment horizontal="center"/>
    </xf>
    <xf numFmtId="0" fontId="9" fillId="0" borderId="4" xfId="9" applyFont="1" applyBorder="1" applyAlignment="1" applyProtection="1">
      <alignment horizontal="center"/>
    </xf>
    <xf numFmtId="0" fontId="9" fillId="0" borderId="37" xfId="9" applyFont="1" applyBorder="1" applyAlignment="1" applyProtection="1">
      <alignment horizontal="center" wrapText="1"/>
    </xf>
    <xf numFmtId="0" fontId="9" fillId="0" borderId="38" xfId="9" applyFont="1" applyBorder="1" applyAlignment="1" applyProtection="1">
      <alignment horizontal="center" wrapText="1"/>
    </xf>
    <xf numFmtId="0" fontId="9" fillId="0" borderId="4" xfId="9" applyFont="1" applyBorder="1" applyAlignment="1" applyProtection="1">
      <alignment horizontal="center" vertical="center" wrapText="1"/>
    </xf>
    <xf numFmtId="0" fontId="9" fillId="0" borderId="19" xfId="9" applyFont="1" applyBorder="1" applyAlignment="1" applyProtection="1">
      <alignment horizontal="center" vertical="center" wrapText="1"/>
    </xf>
    <xf numFmtId="49" fontId="9" fillId="4" borderId="4" xfId="9" applyNumberFormat="1" applyFont="1" applyFill="1" applyBorder="1" applyAlignment="1" applyProtection="1">
      <alignment horizontal="center" vertical="center" wrapText="1"/>
    </xf>
    <xf numFmtId="49" fontId="9" fillId="4" borderId="19" xfId="9" applyNumberFormat="1" applyFont="1" applyFill="1" applyBorder="1" applyAlignment="1" applyProtection="1">
      <alignment horizontal="center" vertical="center" wrapText="1"/>
    </xf>
    <xf numFmtId="0" fontId="8" fillId="0" borderId="1" xfId="0" applyFont="1" applyBorder="1" applyAlignment="1">
      <alignment horizontal="left"/>
    </xf>
    <xf numFmtId="0" fontId="8" fillId="0" borderId="2" xfId="0" applyFont="1" applyBorder="1" applyAlignment="1">
      <alignment horizontal="left"/>
    </xf>
    <xf numFmtId="0" fontId="8" fillId="0" borderId="32" xfId="0" applyFont="1" applyBorder="1" applyAlignment="1">
      <alignment horizontal="left"/>
    </xf>
    <xf numFmtId="0" fontId="9" fillId="0" borderId="1" xfId="0" applyFont="1" applyFill="1" applyBorder="1" applyAlignment="1" applyProtection="1">
      <alignment horizontal="center"/>
    </xf>
    <xf numFmtId="0" fontId="9" fillId="0" borderId="2" xfId="0" applyFont="1" applyFill="1" applyBorder="1" applyAlignment="1" applyProtection="1">
      <alignment horizontal="center"/>
    </xf>
    <xf numFmtId="0" fontId="9" fillId="0" borderId="3" xfId="0" applyFont="1" applyFill="1" applyBorder="1" applyAlignment="1" applyProtection="1">
      <alignment horizontal="center"/>
    </xf>
    <xf numFmtId="0" fontId="8" fillId="2" borderId="5" xfId="0" applyFont="1" applyFill="1" applyBorder="1" applyAlignment="1">
      <alignment horizontal="left"/>
    </xf>
    <xf numFmtId="0" fontId="8" fillId="2" borderId="15" xfId="0" applyFont="1" applyFill="1" applyBorder="1" applyAlignment="1">
      <alignment horizontal="left"/>
    </xf>
    <xf numFmtId="0" fontId="8" fillId="2" borderId="14" xfId="0" applyFont="1" applyFill="1" applyBorder="1" applyAlignment="1">
      <alignment horizontal="left"/>
    </xf>
    <xf numFmtId="0" fontId="8" fillId="2" borderId="4" xfId="0" applyFont="1" applyFill="1" applyBorder="1" applyAlignment="1">
      <alignment horizontal="center" wrapText="1"/>
    </xf>
    <xf numFmtId="0" fontId="12" fillId="0" borderId="0" xfId="0" applyFont="1" applyBorder="1" applyAlignment="1">
      <alignment horizontal="center" wrapText="1"/>
    </xf>
    <xf numFmtId="0" fontId="12" fillId="0" borderId="8" xfId="0" applyFont="1" applyBorder="1" applyAlignment="1">
      <alignment horizontal="center"/>
    </xf>
    <xf numFmtId="49" fontId="8" fillId="4" borderId="5" xfId="0" applyNumberFormat="1" applyFont="1" applyFill="1" applyBorder="1" applyAlignment="1">
      <alignment horizontal="center" vertical="center" wrapText="1"/>
    </xf>
    <xf numFmtId="49" fontId="8" fillId="4" borderId="15" xfId="0" applyNumberFormat="1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wrapText="1"/>
    </xf>
    <xf numFmtId="0" fontId="8" fillId="2" borderId="5" xfId="0" applyFont="1" applyFill="1" applyBorder="1" applyAlignment="1">
      <alignment horizontal="left" vertical="center"/>
    </xf>
    <xf numFmtId="0" fontId="8" fillId="2" borderId="15" xfId="0" applyFont="1" applyFill="1" applyBorder="1" applyAlignment="1">
      <alignment horizontal="left" vertical="center"/>
    </xf>
    <xf numFmtId="0" fontId="8" fillId="2" borderId="14" xfId="0" applyFont="1" applyFill="1" applyBorder="1" applyAlignment="1">
      <alignment horizontal="left" vertical="center"/>
    </xf>
    <xf numFmtId="0" fontId="8" fillId="0" borderId="8" xfId="0" applyFont="1" applyBorder="1" applyAlignment="1">
      <alignment horizontal="center" wrapText="1"/>
    </xf>
    <xf numFmtId="49" fontId="8" fillId="4" borderId="4" xfId="0" applyNumberFormat="1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2" borderId="36" xfId="0" applyFont="1" applyFill="1" applyBorder="1" applyAlignment="1">
      <alignment horizontal="left"/>
    </xf>
    <xf numFmtId="0" fontId="8" fillId="2" borderId="37" xfId="0" applyFont="1" applyFill="1" applyBorder="1" applyAlignment="1">
      <alignment horizontal="left"/>
    </xf>
    <xf numFmtId="0" fontId="8" fillId="2" borderId="20" xfId="0" applyFont="1" applyFill="1" applyBorder="1" applyAlignment="1">
      <alignment horizontal="left" vertical="center"/>
    </xf>
    <xf numFmtId="0" fontId="8" fillId="2" borderId="4" xfId="0" applyFont="1" applyFill="1" applyBorder="1" applyAlignment="1">
      <alignment horizontal="left" vertical="center"/>
    </xf>
    <xf numFmtId="0" fontId="8" fillId="2" borderId="37" xfId="0" applyFont="1" applyFill="1" applyBorder="1" applyAlignment="1">
      <alignment horizontal="center" wrapText="1"/>
    </xf>
    <xf numFmtId="0" fontId="8" fillId="2" borderId="38" xfId="0" applyFont="1" applyFill="1" applyBorder="1" applyAlignment="1">
      <alignment horizontal="center" wrapText="1"/>
    </xf>
    <xf numFmtId="0" fontId="8" fillId="2" borderId="19" xfId="0" applyFont="1" applyFill="1" applyBorder="1" applyAlignment="1">
      <alignment horizontal="center" vertical="center" wrapText="1"/>
    </xf>
    <xf numFmtId="0" fontId="8" fillId="4" borderId="19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wrapText="1"/>
    </xf>
    <xf numFmtId="0" fontId="8" fillId="2" borderId="21" xfId="0" applyFont="1" applyFill="1" applyBorder="1" applyAlignment="1">
      <alignment horizontal="left" vertical="center"/>
    </xf>
    <xf numFmtId="0" fontId="8" fillId="2" borderId="17" xfId="0" applyFont="1" applyFill="1" applyBorder="1" applyAlignment="1">
      <alignment horizontal="left" vertical="center"/>
    </xf>
    <xf numFmtId="0" fontId="8" fillId="2" borderId="17" xfId="0" applyFont="1" applyFill="1" applyBorder="1" applyAlignment="1">
      <alignment horizontal="center" wrapText="1"/>
    </xf>
    <xf numFmtId="0" fontId="8" fillId="2" borderId="22" xfId="0" applyFont="1" applyFill="1" applyBorder="1" applyAlignment="1">
      <alignment horizontal="center" wrapText="1"/>
    </xf>
    <xf numFmtId="0" fontId="8" fillId="0" borderId="8" xfId="0" applyFont="1" applyBorder="1" applyAlignment="1">
      <alignment horizontal="center"/>
    </xf>
    <xf numFmtId="0" fontId="8" fillId="2" borderId="39" xfId="0" applyFont="1" applyFill="1" applyBorder="1" applyAlignment="1">
      <alignment horizontal="left"/>
    </xf>
    <xf numFmtId="0" fontId="8" fillId="2" borderId="40" xfId="0" applyFont="1" applyFill="1" applyBorder="1" applyAlignment="1">
      <alignment horizontal="left"/>
    </xf>
    <xf numFmtId="0" fontId="8" fillId="2" borderId="25" xfId="0" applyFont="1" applyFill="1" applyBorder="1" applyAlignment="1">
      <alignment horizontal="left"/>
    </xf>
    <xf numFmtId="0" fontId="8" fillId="2" borderId="41" xfId="0" applyFont="1" applyFill="1" applyBorder="1" applyAlignment="1">
      <alignment horizontal="left"/>
    </xf>
    <xf numFmtId="0" fontId="8" fillId="2" borderId="42" xfId="0" applyFont="1" applyFill="1" applyBorder="1" applyAlignment="1">
      <alignment horizontal="left"/>
    </xf>
    <xf numFmtId="0" fontId="8" fillId="0" borderId="3" xfId="0" applyFont="1" applyBorder="1" applyAlignment="1">
      <alignment horizontal="left"/>
    </xf>
    <xf numFmtId="0" fontId="8" fillId="4" borderId="4" xfId="0" applyFont="1" applyFill="1" applyBorder="1" applyAlignment="1">
      <alignment horizontal="center" wrapText="1"/>
    </xf>
  </cellXfs>
  <cellStyles count="10">
    <cellStyle name="Comma 2" xfId="8"/>
    <cellStyle name="Normal" xfId="0" builtinId="0"/>
    <cellStyle name="Normal 2" xfId="1"/>
    <cellStyle name="Normal 2 2" xfId="2"/>
    <cellStyle name="Normal 2 3" xfId="5"/>
    <cellStyle name="Normal 3" xfId="7"/>
    <cellStyle name="Normal 3 2" xfId="9"/>
    <cellStyle name="Normal 4" xfId="3"/>
    <cellStyle name="Normal 5" xfId="4"/>
    <cellStyle name="Percent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27"/>
  <sheetViews>
    <sheetView tabSelected="1" workbookViewId="0">
      <selection activeCell="B14" sqref="B14:P14"/>
    </sheetView>
  </sheetViews>
  <sheetFormatPr defaultRowHeight="15" x14ac:dyDescent="0.25"/>
  <cols>
    <col min="2" max="13" width="11.28515625" customWidth="1"/>
  </cols>
  <sheetData>
    <row r="2" spans="1:16" ht="15.75" thickBot="1" x14ac:dyDescent="0.3">
      <c r="A2" s="118"/>
      <c r="B2" s="119"/>
      <c r="C2" s="119"/>
      <c r="D2" s="119"/>
      <c r="E2" s="119"/>
      <c r="F2" s="119"/>
      <c r="G2" s="119"/>
      <c r="H2" s="120"/>
      <c r="I2" s="120"/>
      <c r="J2" s="119"/>
      <c r="K2" s="119"/>
      <c r="L2" s="119"/>
      <c r="M2" s="119"/>
    </row>
    <row r="3" spans="1:16" ht="18.75" customHeight="1" x14ac:dyDescent="0.3">
      <c r="A3" s="121"/>
      <c r="B3" s="153" t="s">
        <v>233</v>
      </c>
      <c r="C3" s="154"/>
      <c r="D3" s="154"/>
      <c r="E3" s="157" t="s">
        <v>239</v>
      </c>
      <c r="F3" s="157"/>
      <c r="G3" s="157"/>
      <c r="H3" s="157"/>
      <c r="I3" s="157"/>
      <c r="J3" s="157"/>
      <c r="K3" s="157"/>
      <c r="L3" s="157"/>
      <c r="M3" s="157"/>
      <c r="N3" s="157"/>
      <c r="O3" s="157"/>
      <c r="P3" s="158"/>
    </row>
    <row r="4" spans="1:16" ht="18.75" customHeight="1" x14ac:dyDescent="0.3">
      <c r="A4" s="121"/>
      <c r="B4" s="155" t="s">
        <v>234</v>
      </c>
      <c r="C4" s="156"/>
      <c r="D4" s="156"/>
      <c r="E4" s="159" t="s">
        <v>237</v>
      </c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60"/>
    </row>
    <row r="5" spans="1:16" ht="18.75" x14ac:dyDescent="0.3">
      <c r="A5" s="121"/>
      <c r="B5" s="155" t="s">
        <v>235</v>
      </c>
      <c r="C5" s="156"/>
      <c r="D5" s="156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2"/>
    </row>
    <row r="6" spans="1:16" x14ac:dyDescent="0.25">
      <c r="A6" s="121"/>
      <c r="B6" s="147"/>
      <c r="C6" s="148"/>
      <c r="D6" s="148"/>
      <c r="E6" s="148"/>
      <c r="F6" s="148"/>
      <c r="G6" s="148"/>
      <c r="H6" s="148"/>
      <c r="I6" s="148"/>
      <c r="J6" s="148"/>
      <c r="K6" s="148"/>
      <c r="L6" s="148"/>
      <c r="M6" s="148"/>
      <c r="N6" s="148"/>
      <c r="O6" s="148"/>
      <c r="P6" s="149"/>
    </row>
    <row r="7" spans="1:16" ht="18.75" customHeight="1" x14ac:dyDescent="0.3">
      <c r="A7" s="121"/>
      <c r="B7" s="143" t="s">
        <v>236</v>
      </c>
      <c r="C7" s="144"/>
      <c r="D7" s="145" t="s">
        <v>242</v>
      </c>
      <c r="E7" s="145"/>
      <c r="F7" s="145"/>
      <c r="G7" s="145"/>
      <c r="H7" s="145"/>
      <c r="I7" s="145"/>
      <c r="J7" s="145"/>
      <c r="K7" s="145"/>
      <c r="L7" s="145"/>
      <c r="M7" s="145"/>
      <c r="N7" s="145"/>
      <c r="O7" s="145"/>
      <c r="P7" s="146"/>
    </row>
    <row r="8" spans="1:16" x14ac:dyDescent="0.25">
      <c r="A8" s="121"/>
      <c r="B8" s="150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2"/>
    </row>
    <row r="9" spans="1:16" ht="28.5" customHeight="1" x14ac:dyDescent="0.25">
      <c r="A9" s="126">
        <v>1</v>
      </c>
      <c r="B9" s="130" t="s">
        <v>244</v>
      </c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2"/>
    </row>
    <row r="10" spans="1:16" ht="28.5" customHeight="1" x14ac:dyDescent="0.25">
      <c r="A10" s="126">
        <v>2</v>
      </c>
      <c r="B10" s="130" t="s">
        <v>247</v>
      </c>
      <c r="C10" s="131"/>
      <c r="D10" s="131"/>
      <c r="E10" s="131"/>
      <c r="F10" s="131"/>
      <c r="G10" s="131"/>
      <c r="H10" s="131"/>
      <c r="I10" s="131"/>
      <c r="J10" s="131"/>
      <c r="K10" s="131"/>
      <c r="L10" s="131"/>
      <c r="M10" s="131"/>
      <c r="N10" s="131"/>
      <c r="O10" s="131"/>
      <c r="P10" s="132"/>
    </row>
    <row r="11" spans="1:16" ht="28.5" customHeight="1" x14ac:dyDescent="0.25">
      <c r="A11" s="126">
        <v>3</v>
      </c>
      <c r="B11" s="130" t="s">
        <v>240</v>
      </c>
      <c r="C11" s="131"/>
      <c r="D11" s="131"/>
      <c r="E11" s="131"/>
      <c r="F11" s="131"/>
      <c r="G11" s="131"/>
      <c r="H11" s="131"/>
      <c r="I11" s="131"/>
      <c r="J11" s="131"/>
      <c r="K11" s="131"/>
      <c r="L11" s="131"/>
      <c r="M11" s="131"/>
      <c r="N11" s="131"/>
      <c r="O11" s="131"/>
      <c r="P11" s="132"/>
    </row>
    <row r="12" spans="1:16" ht="28.5" customHeight="1" x14ac:dyDescent="0.25">
      <c r="A12" s="126">
        <v>4</v>
      </c>
      <c r="B12" s="130" t="s">
        <v>250</v>
      </c>
      <c r="C12" s="131"/>
      <c r="D12" s="131"/>
      <c r="E12" s="131"/>
      <c r="F12" s="131"/>
      <c r="G12" s="131"/>
      <c r="H12" s="131"/>
      <c r="I12" s="131"/>
      <c r="J12" s="131"/>
      <c r="K12" s="131"/>
      <c r="L12" s="131"/>
      <c r="M12" s="131"/>
      <c r="N12" s="131"/>
      <c r="O12" s="131"/>
      <c r="P12" s="132"/>
    </row>
    <row r="13" spans="1:16" ht="28.5" customHeight="1" x14ac:dyDescent="0.25">
      <c r="A13" s="126">
        <v>5</v>
      </c>
      <c r="B13" s="130" t="s">
        <v>245</v>
      </c>
      <c r="C13" s="131"/>
      <c r="D13" s="131"/>
      <c r="E13" s="131"/>
      <c r="F13" s="131"/>
      <c r="G13" s="131"/>
      <c r="H13" s="131"/>
      <c r="I13" s="131"/>
      <c r="J13" s="131"/>
      <c r="K13" s="131"/>
      <c r="L13" s="131"/>
      <c r="M13" s="131"/>
      <c r="N13" s="131"/>
      <c r="O13" s="131"/>
      <c r="P13" s="132"/>
    </row>
    <row r="14" spans="1:16" ht="28.5" customHeight="1" x14ac:dyDescent="0.25">
      <c r="A14" s="126">
        <v>6</v>
      </c>
      <c r="B14" s="136" t="s">
        <v>248</v>
      </c>
      <c r="C14" s="137"/>
      <c r="D14" s="137"/>
      <c r="E14" s="137"/>
      <c r="F14" s="137"/>
      <c r="G14" s="137"/>
      <c r="H14" s="137"/>
      <c r="I14" s="137"/>
      <c r="J14" s="137"/>
      <c r="K14" s="137"/>
      <c r="L14" s="137"/>
      <c r="M14" s="137"/>
      <c r="N14" s="137"/>
      <c r="O14" s="137"/>
      <c r="P14" s="138"/>
    </row>
    <row r="15" spans="1:16" ht="28.5" customHeight="1" x14ac:dyDescent="0.25">
      <c r="A15" s="126">
        <v>7</v>
      </c>
      <c r="B15" s="130" t="s">
        <v>246</v>
      </c>
      <c r="C15" s="131"/>
      <c r="D15" s="131"/>
      <c r="E15" s="131"/>
      <c r="F15" s="131"/>
      <c r="G15" s="131"/>
      <c r="H15" s="131"/>
      <c r="I15" s="131"/>
      <c r="J15" s="131"/>
      <c r="K15" s="131"/>
      <c r="L15" s="131"/>
      <c r="M15" s="131"/>
      <c r="N15" s="131"/>
      <c r="O15" s="131"/>
      <c r="P15" s="132"/>
    </row>
    <row r="16" spans="1:16" ht="28.5" customHeight="1" x14ac:dyDescent="0.25">
      <c r="A16" s="126">
        <v>8</v>
      </c>
      <c r="B16" s="127" t="s">
        <v>241</v>
      </c>
      <c r="C16" s="128"/>
      <c r="D16" s="128"/>
      <c r="E16" s="128"/>
      <c r="F16" s="128"/>
      <c r="G16" s="128"/>
      <c r="H16" s="128"/>
      <c r="I16" s="128"/>
      <c r="J16" s="128"/>
      <c r="K16" s="128"/>
      <c r="L16" s="128"/>
      <c r="M16" s="128"/>
      <c r="N16" s="128"/>
      <c r="O16" s="128"/>
      <c r="P16" s="129"/>
    </row>
    <row r="17" spans="1:16" ht="28.5" customHeight="1" x14ac:dyDescent="0.25">
      <c r="A17" s="126">
        <v>9</v>
      </c>
      <c r="B17" s="130" t="s">
        <v>238</v>
      </c>
      <c r="C17" s="131"/>
      <c r="D17" s="131"/>
      <c r="E17" s="131"/>
      <c r="F17" s="131"/>
      <c r="G17" s="131"/>
      <c r="H17" s="131"/>
      <c r="I17" s="131"/>
      <c r="J17" s="131"/>
      <c r="K17" s="131"/>
      <c r="L17" s="131"/>
      <c r="M17" s="131"/>
      <c r="N17" s="131"/>
      <c r="O17" s="131"/>
      <c r="P17" s="132"/>
    </row>
    <row r="18" spans="1:16" ht="28.5" customHeight="1" x14ac:dyDescent="0.25">
      <c r="A18" s="126">
        <v>10</v>
      </c>
      <c r="B18" s="130" t="s">
        <v>243</v>
      </c>
      <c r="C18" s="131"/>
      <c r="D18" s="131"/>
      <c r="E18" s="131"/>
      <c r="F18" s="131"/>
      <c r="G18" s="131"/>
      <c r="H18" s="131"/>
      <c r="I18" s="131"/>
      <c r="J18" s="131"/>
      <c r="K18" s="131"/>
      <c r="L18" s="131"/>
      <c r="M18" s="131"/>
      <c r="N18" s="131"/>
      <c r="O18" s="131"/>
      <c r="P18" s="132"/>
    </row>
    <row r="19" spans="1:16" ht="28.5" customHeight="1" thickBot="1" x14ac:dyDescent="0.3">
      <c r="A19" s="126">
        <v>11</v>
      </c>
      <c r="B19" s="133" t="s">
        <v>249</v>
      </c>
      <c r="C19" s="134"/>
      <c r="D19" s="134"/>
      <c r="E19" s="134"/>
      <c r="F19" s="134"/>
      <c r="G19" s="134"/>
      <c r="H19" s="134"/>
      <c r="I19" s="134"/>
      <c r="J19" s="134"/>
      <c r="K19" s="134"/>
      <c r="L19" s="134"/>
      <c r="M19" s="134"/>
      <c r="N19" s="134"/>
      <c r="O19" s="134"/>
      <c r="P19" s="135"/>
    </row>
    <row r="20" spans="1:16" x14ac:dyDescent="0.25">
      <c r="A20" s="3"/>
      <c r="B20" s="122"/>
      <c r="C20" s="122"/>
      <c r="D20" s="122"/>
      <c r="E20" s="122"/>
      <c r="F20" s="123"/>
      <c r="G20" s="3"/>
      <c r="H20" s="3"/>
      <c r="I20" s="3"/>
      <c r="J20" s="3"/>
      <c r="K20" s="3"/>
      <c r="L20" s="3"/>
      <c r="M20" s="3"/>
    </row>
    <row r="21" spans="1:16" x14ac:dyDescent="0.25">
      <c r="A21" s="3"/>
      <c r="B21" s="142" t="s">
        <v>197</v>
      </c>
      <c r="C21" s="142"/>
      <c r="D21" s="122"/>
      <c r="E21" s="122"/>
      <c r="F21" s="123"/>
      <c r="G21" s="3"/>
      <c r="H21" s="3"/>
      <c r="I21" s="3"/>
      <c r="J21" s="3"/>
      <c r="K21" s="3"/>
      <c r="L21" s="3"/>
      <c r="M21" s="3"/>
    </row>
    <row r="22" spans="1:16" x14ac:dyDescent="0.25">
      <c r="A22" s="3"/>
      <c r="B22" s="122"/>
      <c r="C22" s="122"/>
      <c r="D22" s="122"/>
      <c r="E22" s="122"/>
      <c r="F22" s="122"/>
      <c r="G22" s="3"/>
      <c r="H22" s="3"/>
      <c r="I22" s="3"/>
      <c r="J22" s="3"/>
      <c r="K22" s="3"/>
      <c r="L22" s="3"/>
      <c r="M22" s="3"/>
    </row>
    <row r="23" spans="1:16" x14ac:dyDescent="0.25">
      <c r="A23" s="3"/>
      <c r="B23" s="122"/>
      <c r="C23" s="122"/>
      <c r="D23" s="122"/>
      <c r="E23" s="122"/>
      <c r="F23" s="123"/>
      <c r="G23" s="3"/>
      <c r="H23" s="3"/>
      <c r="I23" s="3"/>
      <c r="J23" s="3"/>
      <c r="K23" s="3"/>
      <c r="L23" s="3"/>
      <c r="M23" s="3"/>
    </row>
    <row r="24" spans="1:16" x14ac:dyDescent="0.25">
      <c r="A24" s="3"/>
      <c r="B24" s="122"/>
      <c r="C24" s="122"/>
      <c r="D24" s="122"/>
      <c r="E24" s="122"/>
      <c r="F24" s="122"/>
      <c r="G24" s="3"/>
      <c r="H24" s="3"/>
      <c r="I24" s="3"/>
      <c r="J24" s="3"/>
      <c r="K24" s="3"/>
      <c r="L24" s="3"/>
      <c r="M24" s="3"/>
    </row>
    <row r="25" spans="1:16" ht="15.75" thickBot="1" x14ac:dyDescent="0.3">
      <c r="A25" s="3"/>
      <c r="B25" s="139"/>
      <c r="C25" s="139"/>
      <c r="D25" s="139"/>
      <c r="E25" s="3"/>
      <c r="F25" s="139"/>
      <c r="G25" s="139"/>
      <c r="H25" s="139"/>
      <c r="I25" s="3"/>
      <c r="J25" s="3"/>
      <c r="K25" s="3"/>
      <c r="L25" s="124"/>
      <c r="M25" s="3"/>
    </row>
    <row r="26" spans="1:16" x14ac:dyDescent="0.25">
      <c r="A26" s="3"/>
      <c r="B26" s="140" t="s">
        <v>207</v>
      </c>
      <c r="C26" s="140"/>
      <c r="D26" s="140"/>
      <c r="E26" s="3"/>
      <c r="F26" s="141" t="s">
        <v>208</v>
      </c>
      <c r="G26" s="141"/>
      <c r="H26" s="141"/>
      <c r="I26" s="3"/>
      <c r="J26" s="3"/>
      <c r="K26" s="3"/>
      <c r="L26" s="125" t="s">
        <v>209</v>
      </c>
      <c r="M26" s="3"/>
    </row>
    <row r="27" spans="1:16" x14ac:dyDescent="0.25">
      <c r="A27" s="118"/>
      <c r="B27" s="119"/>
      <c r="C27" s="119"/>
      <c r="D27" s="119"/>
      <c r="E27" s="119"/>
      <c r="F27" s="119"/>
      <c r="G27" s="119"/>
      <c r="H27" s="120"/>
      <c r="I27" s="120"/>
      <c r="J27" s="119"/>
      <c r="K27" s="119"/>
      <c r="L27" s="119"/>
      <c r="M27" s="119"/>
    </row>
  </sheetData>
  <mergeCells count="26">
    <mergeCell ref="B3:D3"/>
    <mergeCell ref="B4:D4"/>
    <mergeCell ref="B5:D5"/>
    <mergeCell ref="E3:P3"/>
    <mergeCell ref="E4:P4"/>
    <mergeCell ref="E5:P5"/>
    <mergeCell ref="B7:C7"/>
    <mergeCell ref="B9:P9"/>
    <mergeCell ref="B10:P10"/>
    <mergeCell ref="D7:P7"/>
    <mergeCell ref="B6:P6"/>
    <mergeCell ref="B8:P8"/>
    <mergeCell ref="B25:D25"/>
    <mergeCell ref="F25:H25"/>
    <mergeCell ref="B26:D26"/>
    <mergeCell ref="F26:H26"/>
    <mergeCell ref="B21:C21"/>
    <mergeCell ref="B16:P16"/>
    <mergeCell ref="B17:P17"/>
    <mergeCell ref="B18:P18"/>
    <mergeCell ref="B19:P19"/>
    <mergeCell ref="B11:P11"/>
    <mergeCell ref="B12:P12"/>
    <mergeCell ref="B13:P13"/>
    <mergeCell ref="B14:P14"/>
    <mergeCell ref="B15:P15"/>
  </mergeCells>
  <pageMargins left="0.7" right="0.7" top="0.75" bottom="0.75" header="0.3" footer="0.3"/>
  <pageSetup paperSize="9" scale="7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67"/>
  <sheetViews>
    <sheetView topLeftCell="A22" zoomScale="70" zoomScaleNormal="70" workbookViewId="0">
      <selection activeCell="B6" sqref="B6:D6"/>
    </sheetView>
  </sheetViews>
  <sheetFormatPr defaultColWidth="40" defaultRowHeight="18" customHeight="1" x14ac:dyDescent="0.25"/>
  <cols>
    <col min="1" max="1" width="12" style="3" customWidth="1"/>
    <col min="2" max="2" width="37.7109375" style="3" customWidth="1"/>
    <col min="3" max="3" width="44.5703125" style="3" customWidth="1"/>
    <col min="4" max="4" width="23.5703125" style="3" customWidth="1"/>
    <col min="5" max="5" width="23.42578125" style="3" customWidth="1"/>
    <col min="6" max="6" width="24.140625" style="3" customWidth="1"/>
    <col min="7" max="7" width="24" style="3" customWidth="1"/>
    <col min="8" max="8" width="27.42578125" style="3" customWidth="1"/>
    <col min="9" max="16384" width="40" style="3"/>
  </cols>
  <sheetData>
    <row r="1" spans="2:8" ht="18" customHeight="1" x14ac:dyDescent="0.25">
      <c r="B1" s="177" t="s">
        <v>84</v>
      </c>
      <c r="C1" s="178"/>
      <c r="D1" s="178"/>
      <c r="E1" s="178"/>
      <c r="F1" s="178"/>
      <c r="G1" s="178"/>
      <c r="H1" s="179"/>
    </row>
    <row r="2" spans="2:8" ht="18" customHeight="1" thickBot="1" x14ac:dyDescent="0.3">
      <c r="B2" s="180"/>
      <c r="C2" s="181"/>
      <c r="D2" s="181"/>
      <c r="E2" s="181"/>
      <c r="F2" s="181"/>
      <c r="G2" s="181"/>
      <c r="H2" s="182"/>
    </row>
    <row r="3" spans="2:8" ht="18" customHeight="1" x14ac:dyDescent="0.3">
      <c r="B3" s="5"/>
      <c r="C3" s="5"/>
      <c r="D3" s="5"/>
      <c r="E3" s="6"/>
      <c r="F3" s="6"/>
      <c r="G3" s="6"/>
      <c r="H3" s="5"/>
    </row>
    <row r="4" spans="2:8" ht="18" customHeight="1" x14ac:dyDescent="0.3">
      <c r="B4" s="169" t="s">
        <v>85</v>
      </c>
      <c r="C4" s="170"/>
      <c r="D4" s="171"/>
      <c r="E4" s="172" t="s">
        <v>224</v>
      </c>
      <c r="F4" s="172"/>
      <c r="G4" s="172"/>
      <c r="H4" s="172"/>
    </row>
    <row r="5" spans="2:8" ht="18" customHeight="1" x14ac:dyDescent="0.3">
      <c r="B5" s="169" t="s">
        <v>86</v>
      </c>
      <c r="C5" s="170"/>
      <c r="D5" s="171"/>
      <c r="E5" s="183" t="s">
        <v>237</v>
      </c>
      <c r="F5" s="183"/>
      <c r="G5" s="183"/>
      <c r="H5" s="183"/>
    </row>
    <row r="6" spans="2:8" ht="18" customHeight="1" x14ac:dyDescent="0.3">
      <c r="B6" s="169" t="s">
        <v>87</v>
      </c>
      <c r="C6" s="170"/>
      <c r="D6" s="171"/>
      <c r="E6" s="175"/>
      <c r="F6" s="176"/>
      <c r="G6" s="176"/>
      <c r="H6" s="176"/>
    </row>
    <row r="7" spans="2:8" ht="18" customHeight="1" x14ac:dyDescent="0.3">
      <c r="B7" s="169" t="s">
        <v>115</v>
      </c>
      <c r="C7" s="170"/>
      <c r="D7" s="171"/>
      <c r="E7" s="172" t="s">
        <v>223</v>
      </c>
      <c r="F7" s="172"/>
      <c r="G7" s="172"/>
      <c r="H7" s="172"/>
    </row>
    <row r="8" spans="2:8" ht="15" x14ac:dyDescent="0.25">
      <c r="B8" s="30"/>
      <c r="C8" s="30"/>
      <c r="D8" s="30"/>
      <c r="E8" s="30"/>
      <c r="F8" s="31"/>
    </row>
    <row r="9" spans="2:8" ht="19.5" thickBot="1" x14ac:dyDescent="0.35">
      <c r="B9" s="29"/>
      <c r="C9" s="30"/>
      <c r="D9" s="30"/>
      <c r="E9" s="30"/>
      <c r="F9" s="31"/>
    </row>
    <row r="10" spans="2:8" ht="18" customHeight="1" thickBot="1" x14ac:dyDescent="0.3">
      <c r="B10" s="8" t="s">
        <v>1</v>
      </c>
      <c r="C10" s="8" t="s">
        <v>2</v>
      </c>
      <c r="D10" s="9" t="s">
        <v>94</v>
      </c>
      <c r="E10" s="10" t="s">
        <v>95</v>
      </c>
      <c r="F10" s="11" t="s">
        <v>0</v>
      </c>
      <c r="G10" s="11" t="s">
        <v>96</v>
      </c>
      <c r="H10" s="12" t="s">
        <v>97</v>
      </c>
    </row>
    <row r="11" spans="2:8" ht="18" customHeight="1" x14ac:dyDescent="0.25">
      <c r="B11" s="42" t="s">
        <v>5</v>
      </c>
      <c r="C11" s="43" t="s">
        <v>9</v>
      </c>
      <c r="D11" s="44">
        <v>1</v>
      </c>
      <c r="E11" s="45"/>
      <c r="F11" s="46">
        <f>E11*15%</f>
        <v>0</v>
      </c>
      <c r="G11" s="47">
        <f>E11+F11</f>
        <v>0</v>
      </c>
      <c r="H11" s="48">
        <f>G11*12</f>
        <v>0</v>
      </c>
    </row>
    <row r="12" spans="2:8" ht="18" customHeight="1" x14ac:dyDescent="0.25">
      <c r="B12" s="49" t="s">
        <v>98</v>
      </c>
      <c r="C12" s="50" t="s">
        <v>99</v>
      </c>
      <c r="D12" s="51">
        <v>1</v>
      </c>
      <c r="E12" s="52"/>
      <c r="F12" s="46">
        <f t="shared" ref="F12:F57" si="0">E12*15%</f>
        <v>0</v>
      </c>
      <c r="G12" s="47">
        <f t="shared" ref="G12:G57" si="1">E12+F12</f>
        <v>0</v>
      </c>
      <c r="H12" s="48">
        <f t="shared" ref="H12:H57" si="2">G12*12</f>
        <v>0</v>
      </c>
    </row>
    <row r="13" spans="2:8" ht="18" customHeight="1" x14ac:dyDescent="0.25">
      <c r="B13" s="49" t="s">
        <v>100</v>
      </c>
      <c r="C13" s="50" t="s">
        <v>7</v>
      </c>
      <c r="D13" s="51">
        <v>1</v>
      </c>
      <c r="E13" s="52"/>
      <c r="F13" s="46">
        <f t="shared" si="0"/>
        <v>0</v>
      </c>
      <c r="G13" s="47">
        <f t="shared" si="1"/>
        <v>0</v>
      </c>
      <c r="H13" s="48">
        <f t="shared" si="2"/>
        <v>0</v>
      </c>
    </row>
    <row r="14" spans="2:8" ht="18" customHeight="1" x14ac:dyDescent="0.25">
      <c r="B14" s="49" t="s">
        <v>101</v>
      </c>
      <c r="C14" s="50" t="s">
        <v>102</v>
      </c>
      <c r="D14" s="51">
        <v>1</v>
      </c>
      <c r="E14" s="52"/>
      <c r="F14" s="46">
        <f t="shared" si="0"/>
        <v>0</v>
      </c>
      <c r="G14" s="47">
        <f t="shared" si="1"/>
        <v>0</v>
      </c>
      <c r="H14" s="48">
        <f t="shared" si="2"/>
        <v>0</v>
      </c>
    </row>
    <row r="15" spans="2:8" ht="18" customHeight="1" x14ac:dyDescent="0.25">
      <c r="B15" s="49" t="s">
        <v>103</v>
      </c>
      <c r="C15" s="50" t="s">
        <v>8</v>
      </c>
      <c r="D15" s="51">
        <v>1</v>
      </c>
      <c r="E15" s="52"/>
      <c r="F15" s="46">
        <f t="shared" si="0"/>
        <v>0</v>
      </c>
      <c r="G15" s="47">
        <f t="shared" si="1"/>
        <v>0</v>
      </c>
      <c r="H15" s="48">
        <f t="shared" si="2"/>
        <v>0</v>
      </c>
    </row>
    <row r="16" spans="2:8" ht="18" customHeight="1" x14ac:dyDescent="0.25">
      <c r="B16" s="49" t="s">
        <v>107</v>
      </c>
      <c r="C16" s="50" t="s">
        <v>104</v>
      </c>
      <c r="D16" s="51">
        <v>1</v>
      </c>
      <c r="E16" s="52"/>
      <c r="F16" s="46">
        <f t="shared" si="0"/>
        <v>0</v>
      </c>
      <c r="G16" s="47">
        <f t="shared" si="1"/>
        <v>0</v>
      </c>
      <c r="H16" s="48">
        <f t="shared" si="2"/>
        <v>0</v>
      </c>
    </row>
    <row r="17" spans="2:8" ht="18" customHeight="1" x14ac:dyDescent="0.25">
      <c r="B17" s="49" t="s">
        <v>107</v>
      </c>
      <c r="C17" s="50" t="s">
        <v>3</v>
      </c>
      <c r="D17" s="51">
        <v>1</v>
      </c>
      <c r="E17" s="52"/>
      <c r="F17" s="46">
        <f t="shared" si="0"/>
        <v>0</v>
      </c>
      <c r="G17" s="47">
        <f t="shared" si="1"/>
        <v>0</v>
      </c>
      <c r="H17" s="48">
        <f t="shared" si="2"/>
        <v>0</v>
      </c>
    </row>
    <row r="18" spans="2:8" ht="18" customHeight="1" x14ac:dyDescent="0.25">
      <c r="B18" s="49" t="s">
        <v>5</v>
      </c>
      <c r="C18" s="50" t="s">
        <v>105</v>
      </c>
      <c r="D18" s="51">
        <v>1</v>
      </c>
      <c r="E18" s="52"/>
      <c r="F18" s="46">
        <f t="shared" si="0"/>
        <v>0</v>
      </c>
      <c r="G18" s="47">
        <f t="shared" si="1"/>
        <v>0</v>
      </c>
      <c r="H18" s="48">
        <f t="shared" si="2"/>
        <v>0</v>
      </c>
    </row>
    <row r="19" spans="2:8" ht="18" customHeight="1" x14ac:dyDescent="0.25">
      <c r="B19" s="49" t="s">
        <v>5</v>
      </c>
      <c r="C19" s="50" t="s">
        <v>230</v>
      </c>
      <c r="D19" s="51">
        <v>1</v>
      </c>
      <c r="E19" s="52"/>
      <c r="F19" s="46">
        <f t="shared" si="0"/>
        <v>0</v>
      </c>
      <c r="G19" s="47">
        <f t="shared" si="1"/>
        <v>0</v>
      </c>
      <c r="H19" s="48">
        <f t="shared" si="2"/>
        <v>0</v>
      </c>
    </row>
    <row r="20" spans="2:8" ht="18" customHeight="1" x14ac:dyDescent="0.25">
      <c r="B20" s="49" t="s">
        <v>231</v>
      </c>
      <c r="C20" s="50" t="s">
        <v>106</v>
      </c>
      <c r="D20" s="51">
        <v>1</v>
      </c>
      <c r="E20" s="52"/>
      <c r="F20" s="46">
        <f t="shared" si="0"/>
        <v>0</v>
      </c>
      <c r="G20" s="47">
        <f t="shared" si="1"/>
        <v>0</v>
      </c>
      <c r="H20" s="48">
        <f t="shared" si="2"/>
        <v>0</v>
      </c>
    </row>
    <row r="21" spans="2:8" ht="18" customHeight="1" x14ac:dyDescent="0.25">
      <c r="B21" s="49" t="s">
        <v>107</v>
      </c>
      <c r="C21" s="50" t="s">
        <v>108</v>
      </c>
      <c r="D21" s="51">
        <v>1</v>
      </c>
      <c r="E21" s="52"/>
      <c r="F21" s="46">
        <f t="shared" si="0"/>
        <v>0</v>
      </c>
      <c r="G21" s="47">
        <f t="shared" si="1"/>
        <v>0</v>
      </c>
      <c r="H21" s="48">
        <f t="shared" si="2"/>
        <v>0</v>
      </c>
    </row>
    <row r="22" spans="2:8" ht="18" customHeight="1" x14ac:dyDescent="0.25">
      <c r="B22" s="49" t="s">
        <v>11</v>
      </c>
      <c r="C22" s="50" t="s">
        <v>211</v>
      </c>
      <c r="D22" s="51">
        <v>1</v>
      </c>
      <c r="E22" s="52"/>
      <c r="F22" s="46">
        <f t="shared" si="0"/>
        <v>0</v>
      </c>
      <c r="G22" s="47">
        <f t="shared" si="1"/>
        <v>0</v>
      </c>
      <c r="H22" s="48">
        <f t="shared" si="2"/>
        <v>0</v>
      </c>
    </row>
    <row r="23" spans="2:8" ht="15" customHeight="1" x14ac:dyDescent="0.25">
      <c r="B23" s="49" t="s">
        <v>109</v>
      </c>
      <c r="C23" s="50" t="s">
        <v>110</v>
      </c>
      <c r="D23" s="51">
        <v>1</v>
      </c>
      <c r="E23" s="52"/>
      <c r="F23" s="46">
        <f t="shared" si="0"/>
        <v>0</v>
      </c>
      <c r="G23" s="47">
        <f t="shared" si="1"/>
        <v>0</v>
      </c>
      <c r="H23" s="48">
        <f t="shared" si="2"/>
        <v>0</v>
      </c>
    </row>
    <row r="24" spans="2:8" ht="18" customHeight="1" x14ac:dyDescent="0.25">
      <c r="B24" s="49" t="s">
        <v>10</v>
      </c>
      <c r="C24" s="50" t="s">
        <v>111</v>
      </c>
      <c r="D24" s="51">
        <v>1</v>
      </c>
      <c r="E24" s="52"/>
      <c r="F24" s="46">
        <f t="shared" si="0"/>
        <v>0</v>
      </c>
      <c r="G24" s="47">
        <f t="shared" si="1"/>
        <v>0</v>
      </c>
      <c r="H24" s="48">
        <f t="shared" si="2"/>
        <v>0</v>
      </c>
    </row>
    <row r="25" spans="2:8" ht="18" customHeight="1" x14ac:dyDescent="0.25">
      <c r="B25" s="49" t="s">
        <v>100</v>
      </c>
      <c r="C25" s="50" t="s">
        <v>112</v>
      </c>
      <c r="D25" s="51">
        <v>1</v>
      </c>
      <c r="E25" s="52"/>
      <c r="F25" s="46">
        <f t="shared" si="0"/>
        <v>0</v>
      </c>
      <c r="G25" s="47">
        <f t="shared" si="1"/>
        <v>0</v>
      </c>
      <c r="H25" s="48">
        <f t="shared" si="2"/>
        <v>0</v>
      </c>
    </row>
    <row r="26" spans="2:8" ht="18" customHeight="1" x14ac:dyDescent="0.25">
      <c r="B26" s="49" t="s">
        <v>107</v>
      </c>
      <c r="C26" s="50" t="s">
        <v>113</v>
      </c>
      <c r="D26" s="51">
        <v>1</v>
      </c>
      <c r="E26" s="52"/>
      <c r="F26" s="46">
        <f t="shared" si="0"/>
        <v>0</v>
      </c>
      <c r="G26" s="47">
        <f t="shared" si="1"/>
        <v>0</v>
      </c>
      <c r="H26" s="48">
        <f t="shared" si="2"/>
        <v>0</v>
      </c>
    </row>
    <row r="27" spans="2:8" ht="18" customHeight="1" x14ac:dyDescent="0.25">
      <c r="B27" s="49" t="s">
        <v>5</v>
      </c>
      <c r="C27" s="50" t="s">
        <v>4</v>
      </c>
      <c r="D27" s="53">
        <v>1</v>
      </c>
      <c r="E27" s="52"/>
      <c r="F27" s="46">
        <f t="shared" si="0"/>
        <v>0</v>
      </c>
      <c r="G27" s="47">
        <f t="shared" si="1"/>
        <v>0</v>
      </c>
      <c r="H27" s="48">
        <f t="shared" si="2"/>
        <v>0</v>
      </c>
    </row>
    <row r="28" spans="2:8" ht="18" customHeight="1" x14ac:dyDescent="0.25">
      <c r="B28" s="49" t="s">
        <v>12</v>
      </c>
      <c r="C28" s="54" t="s">
        <v>212</v>
      </c>
      <c r="D28" s="53">
        <v>1</v>
      </c>
      <c r="E28" s="52"/>
      <c r="F28" s="46">
        <f t="shared" si="0"/>
        <v>0</v>
      </c>
      <c r="G28" s="47">
        <f t="shared" si="1"/>
        <v>0</v>
      </c>
      <c r="H28" s="48">
        <f t="shared" si="2"/>
        <v>0</v>
      </c>
    </row>
    <row r="29" spans="2:8" ht="18" customHeight="1" x14ac:dyDescent="0.25">
      <c r="B29" s="42" t="s">
        <v>5</v>
      </c>
      <c r="C29" s="43" t="s">
        <v>213</v>
      </c>
      <c r="D29" s="53">
        <v>1</v>
      </c>
      <c r="E29" s="52"/>
      <c r="F29" s="46">
        <f t="shared" si="0"/>
        <v>0</v>
      </c>
      <c r="G29" s="47">
        <f t="shared" si="1"/>
        <v>0</v>
      </c>
      <c r="H29" s="48">
        <f t="shared" si="2"/>
        <v>0</v>
      </c>
    </row>
    <row r="30" spans="2:8" ht="18" customHeight="1" x14ac:dyDescent="0.25">
      <c r="B30" s="42" t="s">
        <v>5</v>
      </c>
      <c r="C30" s="55" t="s">
        <v>214</v>
      </c>
      <c r="D30" s="53">
        <v>1</v>
      </c>
      <c r="E30" s="52"/>
      <c r="F30" s="46">
        <f t="shared" si="0"/>
        <v>0</v>
      </c>
      <c r="G30" s="47">
        <f t="shared" si="1"/>
        <v>0</v>
      </c>
      <c r="H30" s="48">
        <f t="shared" si="2"/>
        <v>0</v>
      </c>
    </row>
    <row r="31" spans="2:8" ht="18" customHeight="1" x14ac:dyDescent="0.25">
      <c r="B31" s="42" t="s">
        <v>5</v>
      </c>
      <c r="C31" s="50" t="s">
        <v>215</v>
      </c>
      <c r="D31" s="51">
        <v>1</v>
      </c>
      <c r="E31" s="52"/>
      <c r="F31" s="46">
        <f t="shared" si="0"/>
        <v>0</v>
      </c>
      <c r="G31" s="47">
        <f t="shared" si="1"/>
        <v>0</v>
      </c>
      <c r="H31" s="48">
        <f t="shared" si="2"/>
        <v>0</v>
      </c>
    </row>
    <row r="32" spans="2:8" ht="18" customHeight="1" x14ac:dyDescent="0.25">
      <c r="B32" s="42" t="s">
        <v>5</v>
      </c>
      <c r="C32" s="54" t="s">
        <v>216</v>
      </c>
      <c r="D32" s="51">
        <v>1</v>
      </c>
      <c r="E32" s="52"/>
      <c r="F32" s="46">
        <f t="shared" si="0"/>
        <v>0</v>
      </c>
      <c r="G32" s="47">
        <f t="shared" si="1"/>
        <v>0</v>
      </c>
      <c r="H32" s="48">
        <f t="shared" si="2"/>
        <v>0</v>
      </c>
    </row>
    <row r="33" spans="2:8" ht="18" customHeight="1" x14ac:dyDescent="0.25">
      <c r="B33" s="42" t="s">
        <v>5</v>
      </c>
      <c r="C33" s="50" t="s">
        <v>217</v>
      </c>
      <c r="D33" s="44">
        <v>1</v>
      </c>
      <c r="E33" s="52"/>
      <c r="F33" s="46">
        <f t="shared" si="0"/>
        <v>0</v>
      </c>
      <c r="G33" s="47">
        <f t="shared" si="1"/>
        <v>0</v>
      </c>
      <c r="H33" s="48">
        <f t="shared" si="2"/>
        <v>0</v>
      </c>
    </row>
    <row r="34" spans="2:8" ht="15" x14ac:dyDescent="0.25">
      <c r="B34" s="56" t="s">
        <v>61</v>
      </c>
      <c r="C34" s="57" t="s">
        <v>62</v>
      </c>
      <c r="D34" s="44">
        <v>1</v>
      </c>
      <c r="E34" s="52"/>
      <c r="F34" s="46">
        <f t="shared" si="0"/>
        <v>0</v>
      </c>
      <c r="G34" s="47">
        <f t="shared" si="1"/>
        <v>0</v>
      </c>
      <c r="H34" s="48">
        <f t="shared" si="2"/>
        <v>0</v>
      </c>
    </row>
    <row r="35" spans="2:8" ht="15" x14ac:dyDescent="0.25">
      <c r="B35" s="58" t="s">
        <v>63</v>
      </c>
      <c r="C35" s="59" t="s">
        <v>6</v>
      </c>
      <c r="D35" s="51">
        <v>1</v>
      </c>
      <c r="E35" s="52"/>
      <c r="F35" s="46">
        <f t="shared" si="0"/>
        <v>0</v>
      </c>
      <c r="G35" s="47">
        <f t="shared" si="1"/>
        <v>0</v>
      </c>
      <c r="H35" s="48">
        <f t="shared" si="2"/>
        <v>0</v>
      </c>
    </row>
    <row r="36" spans="2:8" ht="15" x14ac:dyDescent="0.25">
      <c r="B36" s="58" t="s">
        <v>64</v>
      </c>
      <c r="C36" s="59" t="s">
        <v>65</v>
      </c>
      <c r="D36" s="51">
        <v>1</v>
      </c>
      <c r="E36" s="52"/>
      <c r="F36" s="46">
        <f t="shared" si="0"/>
        <v>0</v>
      </c>
      <c r="G36" s="47">
        <f t="shared" si="1"/>
        <v>0</v>
      </c>
      <c r="H36" s="48">
        <f t="shared" si="2"/>
        <v>0</v>
      </c>
    </row>
    <row r="37" spans="2:8" ht="15" x14ac:dyDescent="0.25">
      <c r="B37" s="58" t="s">
        <v>66</v>
      </c>
      <c r="C37" s="59" t="s">
        <v>191</v>
      </c>
      <c r="D37" s="51">
        <v>1</v>
      </c>
      <c r="E37" s="52"/>
      <c r="F37" s="46">
        <f t="shared" si="0"/>
        <v>0</v>
      </c>
      <c r="G37" s="47">
        <f t="shared" si="1"/>
        <v>0</v>
      </c>
      <c r="H37" s="48">
        <f t="shared" si="2"/>
        <v>0</v>
      </c>
    </row>
    <row r="38" spans="2:8" ht="18.75" customHeight="1" x14ac:dyDescent="0.25">
      <c r="B38" s="58" t="s">
        <v>192</v>
      </c>
      <c r="C38" s="59" t="s">
        <v>67</v>
      </c>
      <c r="D38" s="51">
        <v>1</v>
      </c>
      <c r="E38" s="52"/>
      <c r="F38" s="46">
        <f t="shared" si="0"/>
        <v>0</v>
      </c>
      <c r="G38" s="47">
        <f t="shared" si="1"/>
        <v>0</v>
      </c>
      <c r="H38" s="48">
        <f t="shared" si="2"/>
        <v>0</v>
      </c>
    </row>
    <row r="39" spans="2:8" ht="18" customHeight="1" x14ac:dyDescent="0.25">
      <c r="B39" s="58" t="s">
        <v>192</v>
      </c>
      <c r="C39" s="59" t="s">
        <v>193</v>
      </c>
      <c r="D39" s="51">
        <v>1</v>
      </c>
      <c r="E39" s="52"/>
      <c r="F39" s="46">
        <f t="shared" si="0"/>
        <v>0</v>
      </c>
      <c r="G39" s="47">
        <f t="shared" si="1"/>
        <v>0</v>
      </c>
      <c r="H39" s="48">
        <f t="shared" si="2"/>
        <v>0</v>
      </c>
    </row>
    <row r="40" spans="2:8" ht="18" customHeight="1" x14ac:dyDescent="0.25">
      <c r="B40" s="58" t="s">
        <v>192</v>
      </c>
      <c r="C40" s="59" t="s">
        <v>194</v>
      </c>
      <c r="D40" s="51">
        <v>1</v>
      </c>
      <c r="E40" s="52"/>
      <c r="F40" s="46">
        <f t="shared" si="0"/>
        <v>0</v>
      </c>
      <c r="G40" s="47">
        <f t="shared" si="1"/>
        <v>0</v>
      </c>
      <c r="H40" s="48">
        <f t="shared" si="2"/>
        <v>0</v>
      </c>
    </row>
    <row r="41" spans="2:8" ht="18" customHeight="1" x14ac:dyDescent="0.25">
      <c r="B41" s="58" t="s">
        <v>192</v>
      </c>
      <c r="C41" s="59" t="s">
        <v>195</v>
      </c>
      <c r="D41" s="51">
        <v>1</v>
      </c>
      <c r="E41" s="52"/>
      <c r="F41" s="46">
        <f t="shared" si="0"/>
        <v>0</v>
      </c>
      <c r="G41" s="47">
        <f t="shared" si="1"/>
        <v>0</v>
      </c>
      <c r="H41" s="48">
        <f t="shared" si="2"/>
        <v>0</v>
      </c>
    </row>
    <row r="42" spans="2:8" ht="18" customHeight="1" x14ac:dyDescent="0.25">
      <c r="B42" s="58" t="s">
        <v>66</v>
      </c>
      <c r="C42" s="59" t="s">
        <v>69</v>
      </c>
      <c r="D42" s="51">
        <v>1</v>
      </c>
      <c r="E42" s="52"/>
      <c r="F42" s="46">
        <f t="shared" si="0"/>
        <v>0</v>
      </c>
      <c r="G42" s="47">
        <f t="shared" si="1"/>
        <v>0</v>
      </c>
      <c r="H42" s="48">
        <f t="shared" si="2"/>
        <v>0</v>
      </c>
    </row>
    <row r="43" spans="2:8" ht="18" customHeight="1" x14ac:dyDescent="0.25">
      <c r="B43" s="58" t="s">
        <v>70</v>
      </c>
      <c r="C43" s="59" t="s">
        <v>6</v>
      </c>
      <c r="D43" s="51">
        <v>1</v>
      </c>
      <c r="E43" s="52"/>
      <c r="F43" s="46">
        <f t="shared" si="0"/>
        <v>0</v>
      </c>
      <c r="G43" s="47">
        <f t="shared" si="1"/>
        <v>0</v>
      </c>
      <c r="H43" s="48">
        <f t="shared" si="2"/>
        <v>0</v>
      </c>
    </row>
    <row r="44" spans="2:8" ht="18" customHeight="1" x14ac:dyDescent="0.25">
      <c r="B44" s="58" t="s">
        <v>71</v>
      </c>
      <c r="C44" s="59" t="s">
        <v>6</v>
      </c>
      <c r="D44" s="51">
        <v>1</v>
      </c>
      <c r="E44" s="52"/>
      <c r="F44" s="46">
        <f t="shared" si="0"/>
        <v>0</v>
      </c>
      <c r="G44" s="47">
        <f t="shared" si="1"/>
        <v>0</v>
      </c>
      <c r="H44" s="48">
        <f t="shared" si="2"/>
        <v>0</v>
      </c>
    </row>
    <row r="45" spans="2:8" ht="18" customHeight="1" x14ac:dyDescent="0.25">
      <c r="B45" s="58" t="s">
        <v>72</v>
      </c>
      <c r="C45" s="59" t="s">
        <v>6</v>
      </c>
      <c r="D45" s="51">
        <v>1</v>
      </c>
      <c r="E45" s="52"/>
      <c r="F45" s="46">
        <f t="shared" si="0"/>
        <v>0</v>
      </c>
      <c r="G45" s="47">
        <f t="shared" si="1"/>
        <v>0</v>
      </c>
      <c r="H45" s="48">
        <f t="shared" si="2"/>
        <v>0</v>
      </c>
    </row>
    <row r="46" spans="2:8" ht="18" customHeight="1" x14ac:dyDescent="0.25">
      <c r="B46" s="58" t="s">
        <v>73</v>
      </c>
      <c r="C46" s="59" t="s">
        <v>6</v>
      </c>
      <c r="D46" s="51">
        <v>1</v>
      </c>
      <c r="E46" s="52"/>
      <c r="F46" s="46">
        <f t="shared" si="0"/>
        <v>0</v>
      </c>
      <c r="G46" s="47">
        <f t="shared" si="1"/>
        <v>0</v>
      </c>
      <c r="H46" s="48">
        <f t="shared" si="2"/>
        <v>0</v>
      </c>
    </row>
    <row r="47" spans="2:8" ht="18" customHeight="1" x14ac:dyDescent="0.25">
      <c r="B47" s="58" t="s">
        <v>74</v>
      </c>
      <c r="C47" s="59" t="s">
        <v>75</v>
      </c>
      <c r="D47" s="51">
        <v>1</v>
      </c>
      <c r="E47" s="52"/>
      <c r="F47" s="46">
        <f t="shared" si="0"/>
        <v>0</v>
      </c>
      <c r="G47" s="47">
        <f t="shared" si="1"/>
        <v>0</v>
      </c>
      <c r="H47" s="48">
        <f t="shared" si="2"/>
        <v>0</v>
      </c>
    </row>
    <row r="48" spans="2:8" ht="18" customHeight="1" x14ac:dyDescent="0.25">
      <c r="B48" s="58" t="s">
        <v>76</v>
      </c>
      <c r="C48" s="59" t="s">
        <v>77</v>
      </c>
      <c r="D48" s="51">
        <v>1</v>
      </c>
      <c r="E48" s="52"/>
      <c r="F48" s="46">
        <f t="shared" si="0"/>
        <v>0</v>
      </c>
      <c r="G48" s="47">
        <f t="shared" si="1"/>
        <v>0</v>
      </c>
      <c r="H48" s="48">
        <f t="shared" si="2"/>
        <v>0</v>
      </c>
    </row>
    <row r="49" spans="2:8" ht="18" customHeight="1" x14ac:dyDescent="0.25">
      <c r="B49" s="58" t="s">
        <v>76</v>
      </c>
      <c r="C49" s="59" t="s">
        <v>88</v>
      </c>
      <c r="D49" s="51">
        <v>1</v>
      </c>
      <c r="E49" s="52"/>
      <c r="F49" s="46">
        <f t="shared" si="0"/>
        <v>0</v>
      </c>
      <c r="G49" s="47">
        <f t="shared" si="1"/>
        <v>0</v>
      </c>
      <c r="H49" s="48">
        <f t="shared" si="2"/>
        <v>0</v>
      </c>
    </row>
    <row r="50" spans="2:8" ht="18" customHeight="1" x14ac:dyDescent="0.25">
      <c r="B50" s="58" t="s">
        <v>78</v>
      </c>
      <c r="C50" s="59" t="s">
        <v>57</v>
      </c>
      <c r="D50" s="51">
        <v>1</v>
      </c>
      <c r="E50" s="52"/>
      <c r="F50" s="46">
        <f t="shared" si="0"/>
        <v>0</v>
      </c>
      <c r="G50" s="47">
        <f t="shared" si="1"/>
        <v>0</v>
      </c>
      <c r="H50" s="48">
        <f t="shared" si="2"/>
        <v>0</v>
      </c>
    </row>
    <row r="51" spans="2:8" ht="18" customHeight="1" x14ac:dyDescent="0.25">
      <c r="B51" s="58" t="s">
        <v>66</v>
      </c>
      <c r="C51" s="59" t="s">
        <v>58</v>
      </c>
      <c r="D51" s="51">
        <v>1</v>
      </c>
      <c r="E51" s="52"/>
      <c r="F51" s="46">
        <f t="shared" si="0"/>
        <v>0</v>
      </c>
      <c r="G51" s="47">
        <f t="shared" si="1"/>
        <v>0</v>
      </c>
      <c r="H51" s="48">
        <f t="shared" si="2"/>
        <v>0</v>
      </c>
    </row>
    <row r="52" spans="2:8" ht="18" customHeight="1" x14ac:dyDescent="0.25">
      <c r="B52" s="58" t="s">
        <v>61</v>
      </c>
      <c r="C52" s="59" t="s">
        <v>232</v>
      </c>
      <c r="D52" s="51">
        <v>1</v>
      </c>
      <c r="E52" s="52"/>
      <c r="F52" s="46">
        <f t="shared" si="0"/>
        <v>0</v>
      </c>
      <c r="G52" s="47">
        <f t="shared" si="1"/>
        <v>0</v>
      </c>
      <c r="H52" s="48">
        <f t="shared" si="2"/>
        <v>0</v>
      </c>
    </row>
    <row r="53" spans="2:8" ht="18" customHeight="1" x14ac:dyDescent="0.25">
      <c r="B53" s="58" t="s">
        <v>61</v>
      </c>
      <c r="C53" s="59" t="s">
        <v>196</v>
      </c>
      <c r="D53" s="51">
        <v>1</v>
      </c>
      <c r="E53" s="52"/>
      <c r="F53" s="46">
        <f t="shared" si="0"/>
        <v>0</v>
      </c>
      <c r="G53" s="47">
        <f t="shared" si="1"/>
        <v>0</v>
      </c>
      <c r="H53" s="48">
        <f t="shared" si="2"/>
        <v>0</v>
      </c>
    </row>
    <row r="54" spans="2:8" ht="18" customHeight="1" x14ac:dyDescent="0.25">
      <c r="B54" s="58" t="s">
        <v>68</v>
      </c>
      <c r="C54" s="59" t="s">
        <v>79</v>
      </c>
      <c r="D54" s="51">
        <v>1</v>
      </c>
      <c r="E54" s="52"/>
      <c r="F54" s="46">
        <f t="shared" si="0"/>
        <v>0</v>
      </c>
      <c r="G54" s="47">
        <f t="shared" si="1"/>
        <v>0</v>
      </c>
      <c r="H54" s="48">
        <f t="shared" si="2"/>
        <v>0</v>
      </c>
    </row>
    <row r="55" spans="2:8" ht="18" customHeight="1" x14ac:dyDescent="0.25">
      <c r="B55" s="58" t="s">
        <v>80</v>
      </c>
      <c r="C55" s="59" t="s">
        <v>60</v>
      </c>
      <c r="D55" s="51">
        <v>1</v>
      </c>
      <c r="E55" s="52"/>
      <c r="F55" s="46">
        <f t="shared" si="0"/>
        <v>0</v>
      </c>
      <c r="G55" s="47">
        <f t="shared" si="1"/>
        <v>0</v>
      </c>
      <c r="H55" s="48">
        <f t="shared" si="2"/>
        <v>0</v>
      </c>
    </row>
    <row r="56" spans="2:8" ht="18" customHeight="1" x14ac:dyDescent="0.25">
      <c r="B56" s="58" t="s">
        <v>81</v>
      </c>
      <c r="C56" s="59" t="s">
        <v>82</v>
      </c>
      <c r="D56" s="51">
        <v>1</v>
      </c>
      <c r="E56" s="52"/>
      <c r="F56" s="46">
        <f t="shared" si="0"/>
        <v>0</v>
      </c>
      <c r="G56" s="47">
        <f t="shared" si="1"/>
        <v>0</v>
      </c>
      <c r="H56" s="48">
        <f t="shared" si="2"/>
        <v>0</v>
      </c>
    </row>
    <row r="57" spans="2:8" ht="18" customHeight="1" thickBot="1" x14ac:dyDescent="0.3">
      <c r="B57" s="58" t="s">
        <v>83</v>
      </c>
      <c r="C57" s="59" t="s">
        <v>218</v>
      </c>
      <c r="D57" s="51">
        <v>1</v>
      </c>
      <c r="E57" s="52"/>
      <c r="F57" s="46">
        <f t="shared" si="0"/>
        <v>0</v>
      </c>
      <c r="G57" s="47">
        <f t="shared" si="1"/>
        <v>0</v>
      </c>
      <c r="H57" s="48">
        <f t="shared" si="2"/>
        <v>0</v>
      </c>
    </row>
    <row r="58" spans="2:8" ht="18" customHeight="1" thickBot="1" x14ac:dyDescent="0.35">
      <c r="B58" s="166" t="s">
        <v>114</v>
      </c>
      <c r="C58" s="167"/>
      <c r="D58" s="167"/>
      <c r="E58" s="167"/>
      <c r="F58" s="167"/>
      <c r="G58" s="168"/>
      <c r="H58" s="22">
        <f>SUM(H11:H57)</f>
        <v>0</v>
      </c>
    </row>
    <row r="59" spans="2:8" ht="16.5" thickBot="1" x14ac:dyDescent="0.3">
      <c r="B59" s="23"/>
      <c r="C59" s="24"/>
      <c r="D59" s="24"/>
      <c r="E59" s="24"/>
      <c r="F59" s="24"/>
      <c r="G59" s="24"/>
      <c r="H59" s="25"/>
    </row>
    <row r="60" spans="2:8" s="2" customFormat="1" ht="19.5" thickBot="1" x14ac:dyDescent="0.35">
      <c r="B60" s="163" t="s">
        <v>226</v>
      </c>
      <c r="C60" s="164"/>
      <c r="D60" s="164"/>
      <c r="E60" s="164"/>
      <c r="F60" s="164"/>
      <c r="G60" s="165"/>
      <c r="H60" s="61">
        <f>H58*3</f>
        <v>0</v>
      </c>
    </row>
    <row r="61" spans="2:8" ht="15.75" x14ac:dyDescent="0.25">
      <c r="B61" s="26"/>
      <c r="C61" s="26"/>
      <c r="D61" s="27"/>
      <c r="E61" s="27"/>
      <c r="F61" s="27"/>
      <c r="G61" s="27"/>
      <c r="H61" s="28"/>
    </row>
    <row r="62" spans="2:8" s="1" customFormat="1" ht="15.75" x14ac:dyDescent="0.25">
      <c r="B62" s="62" t="s">
        <v>197</v>
      </c>
      <c r="C62" s="41"/>
      <c r="D62" s="41"/>
      <c r="E62" s="41"/>
      <c r="F62" s="41"/>
    </row>
    <row r="63" spans="2:8" s="1" customFormat="1" ht="15.75" x14ac:dyDescent="0.25">
      <c r="B63" s="41"/>
      <c r="C63" s="41"/>
      <c r="D63" s="41"/>
      <c r="E63" s="41"/>
      <c r="F63" s="41"/>
    </row>
    <row r="64" spans="2:8" s="1" customFormat="1" ht="15.75" x14ac:dyDescent="0.25">
      <c r="B64" s="41"/>
      <c r="C64" s="41"/>
      <c r="D64" s="41"/>
      <c r="E64" s="41"/>
      <c r="F64" s="62"/>
    </row>
    <row r="65" spans="2:8" s="1" customFormat="1" ht="15.75" x14ac:dyDescent="0.25">
      <c r="B65" s="41"/>
      <c r="C65" s="41"/>
      <c r="D65" s="41"/>
      <c r="E65" s="41"/>
      <c r="F65" s="41"/>
    </row>
    <row r="66" spans="2:8" s="1" customFormat="1" ht="16.5" thickBot="1" x14ac:dyDescent="0.3">
      <c r="B66" s="63"/>
      <c r="C66" s="63"/>
      <c r="E66" s="63"/>
      <c r="F66" s="64"/>
      <c r="H66" s="63"/>
    </row>
    <row r="67" spans="2:8" s="1" customFormat="1" ht="18.75" customHeight="1" x14ac:dyDescent="0.25">
      <c r="B67" s="174" t="s">
        <v>207</v>
      </c>
      <c r="C67" s="174"/>
      <c r="E67" s="173" t="s">
        <v>208</v>
      </c>
      <c r="F67" s="173"/>
      <c r="H67" s="65" t="s">
        <v>209</v>
      </c>
    </row>
  </sheetData>
  <mergeCells count="13">
    <mergeCell ref="B6:D6"/>
    <mergeCell ref="E6:H6"/>
    <mergeCell ref="B1:H2"/>
    <mergeCell ref="B4:D4"/>
    <mergeCell ref="E4:H4"/>
    <mergeCell ref="B5:D5"/>
    <mergeCell ref="E5:H5"/>
    <mergeCell ref="B60:G60"/>
    <mergeCell ref="B58:G58"/>
    <mergeCell ref="B7:D7"/>
    <mergeCell ref="E7:H7"/>
    <mergeCell ref="E67:F67"/>
    <mergeCell ref="B67:C67"/>
  </mergeCells>
  <pageMargins left="0.70866141732283472" right="0.70866141732283472" top="0.74803149606299213" bottom="0.74803149606299213" header="0.31496062992125984" footer="0.31496062992125984"/>
  <pageSetup paperSize="8" scale="6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41"/>
  <sheetViews>
    <sheetView zoomScale="70" zoomScaleNormal="70" workbookViewId="0">
      <selection activeCell="F16" sqref="F16"/>
    </sheetView>
  </sheetViews>
  <sheetFormatPr defaultRowHeight="15" x14ac:dyDescent="0.25"/>
  <cols>
    <col min="1" max="1" width="6" style="3" customWidth="1"/>
    <col min="2" max="2" width="32.5703125" style="3" customWidth="1"/>
    <col min="3" max="3" width="37.7109375" style="3" customWidth="1"/>
    <col min="4" max="4" width="24.28515625" style="3" customWidth="1"/>
    <col min="5" max="8" width="23.7109375" style="3" customWidth="1"/>
    <col min="9" max="10" width="9.140625" style="3" customWidth="1"/>
    <col min="11" max="16384" width="9.140625" style="3"/>
  </cols>
  <sheetData>
    <row r="1" spans="2:8" x14ac:dyDescent="0.25">
      <c r="B1" s="177" t="s">
        <v>84</v>
      </c>
      <c r="C1" s="178"/>
      <c r="D1" s="178"/>
      <c r="E1" s="178"/>
      <c r="F1" s="178"/>
      <c r="G1" s="178"/>
      <c r="H1" s="179"/>
    </row>
    <row r="2" spans="2:8" ht="15.75" thickBot="1" x14ac:dyDescent="0.3">
      <c r="B2" s="180"/>
      <c r="C2" s="181"/>
      <c r="D2" s="181"/>
      <c r="E2" s="181"/>
      <c r="F2" s="181"/>
      <c r="G2" s="181"/>
      <c r="H2" s="182"/>
    </row>
    <row r="3" spans="2:8" ht="21" customHeight="1" x14ac:dyDescent="0.3">
      <c r="B3" s="5"/>
      <c r="C3" s="5"/>
      <c r="D3" s="5"/>
      <c r="E3" s="6"/>
      <c r="F3" s="5"/>
      <c r="G3" s="5"/>
      <c r="H3" s="5"/>
    </row>
    <row r="4" spans="2:8" ht="18.75" x14ac:dyDescent="0.3">
      <c r="B4" s="169" t="s">
        <v>85</v>
      </c>
      <c r="C4" s="170"/>
      <c r="D4" s="171"/>
      <c r="E4" s="172" t="s">
        <v>224</v>
      </c>
      <c r="F4" s="172"/>
      <c r="G4" s="172"/>
      <c r="H4" s="172"/>
    </row>
    <row r="5" spans="2:8" ht="21" customHeight="1" x14ac:dyDescent="0.3">
      <c r="B5" s="185" t="s">
        <v>86</v>
      </c>
      <c r="C5" s="186"/>
      <c r="D5" s="187"/>
      <c r="E5" s="172" t="s">
        <v>237</v>
      </c>
      <c r="F5" s="172"/>
      <c r="G5" s="172"/>
      <c r="H5" s="172"/>
    </row>
    <row r="6" spans="2:8" ht="18.75" x14ac:dyDescent="0.25">
      <c r="B6" s="185" t="s">
        <v>87</v>
      </c>
      <c r="C6" s="186"/>
      <c r="D6" s="187"/>
      <c r="E6" s="189"/>
      <c r="F6" s="190"/>
      <c r="G6" s="190"/>
      <c r="H6" s="190"/>
    </row>
    <row r="7" spans="2:8" ht="18.75" x14ac:dyDescent="0.3">
      <c r="B7" s="185" t="s">
        <v>115</v>
      </c>
      <c r="C7" s="186"/>
      <c r="D7" s="187"/>
      <c r="E7" s="172" t="s">
        <v>222</v>
      </c>
      <c r="F7" s="172"/>
      <c r="G7" s="172"/>
      <c r="H7" s="172"/>
    </row>
    <row r="9" spans="2:8" ht="19.5" thickBot="1" x14ac:dyDescent="0.35">
      <c r="B9" s="7"/>
      <c r="C9" s="36"/>
    </row>
    <row r="10" spans="2:8" ht="16.5" thickBot="1" x14ac:dyDescent="0.3">
      <c r="B10" s="37" t="s">
        <v>1</v>
      </c>
      <c r="C10" s="37" t="s">
        <v>2</v>
      </c>
      <c r="D10" s="9" t="s">
        <v>94</v>
      </c>
      <c r="E10" s="10" t="s">
        <v>95</v>
      </c>
      <c r="F10" s="11" t="s">
        <v>0</v>
      </c>
      <c r="G10" s="11" t="s">
        <v>96</v>
      </c>
      <c r="H10" s="38" t="s">
        <v>97</v>
      </c>
    </row>
    <row r="11" spans="2:8" x14ac:dyDescent="0.25">
      <c r="B11" s="66" t="s">
        <v>18</v>
      </c>
      <c r="C11" s="57" t="s">
        <v>116</v>
      </c>
      <c r="D11" s="44">
        <v>1</v>
      </c>
      <c r="E11" s="73"/>
      <c r="F11" s="67">
        <f>E11*15%</f>
        <v>0</v>
      </c>
      <c r="G11" s="67">
        <f>E11+F11</f>
        <v>0</v>
      </c>
      <c r="H11" s="68">
        <f>G11*12</f>
        <v>0</v>
      </c>
    </row>
    <row r="12" spans="2:8" x14ac:dyDescent="0.25">
      <c r="B12" s="69" t="s">
        <v>13</v>
      </c>
      <c r="C12" s="59" t="s">
        <v>210</v>
      </c>
      <c r="D12" s="51">
        <v>1</v>
      </c>
      <c r="E12" s="73"/>
      <c r="F12" s="67">
        <f t="shared" ref="F12:F30" si="0">E12*15%</f>
        <v>0</v>
      </c>
      <c r="G12" s="67">
        <f t="shared" ref="G12:G30" si="1">E12+F12</f>
        <v>0</v>
      </c>
      <c r="H12" s="68">
        <f t="shared" ref="H12:H30" si="2">G12*12</f>
        <v>0</v>
      </c>
    </row>
    <row r="13" spans="2:8" x14ac:dyDescent="0.25">
      <c r="B13" s="69" t="s">
        <v>13</v>
      </c>
      <c r="C13" s="59" t="s">
        <v>117</v>
      </c>
      <c r="D13" s="51">
        <v>1</v>
      </c>
      <c r="E13" s="73"/>
      <c r="F13" s="67">
        <f t="shared" si="0"/>
        <v>0</v>
      </c>
      <c r="G13" s="67">
        <f t="shared" si="1"/>
        <v>0</v>
      </c>
      <c r="H13" s="68">
        <f t="shared" si="2"/>
        <v>0</v>
      </c>
    </row>
    <row r="14" spans="2:8" x14ac:dyDescent="0.25">
      <c r="B14" s="69" t="s">
        <v>118</v>
      </c>
      <c r="C14" s="59" t="s">
        <v>229</v>
      </c>
      <c r="D14" s="51">
        <v>1</v>
      </c>
      <c r="E14" s="73"/>
      <c r="F14" s="67">
        <f t="shared" si="0"/>
        <v>0</v>
      </c>
      <c r="G14" s="67">
        <f t="shared" si="1"/>
        <v>0</v>
      </c>
      <c r="H14" s="68">
        <f t="shared" si="2"/>
        <v>0</v>
      </c>
    </row>
    <row r="15" spans="2:8" x14ac:dyDescent="0.25">
      <c r="B15" s="69" t="s">
        <v>14</v>
      </c>
      <c r="C15" s="59" t="s">
        <v>15</v>
      </c>
      <c r="D15" s="51">
        <v>1</v>
      </c>
      <c r="E15" s="73"/>
      <c r="F15" s="67">
        <f t="shared" si="0"/>
        <v>0</v>
      </c>
      <c r="G15" s="67">
        <f t="shared" si="1"/>
        <v>0</v>
      </c>
      <c r="H15" s="68">
        <f t="shared" si="2"/>
        <v>0</v>
      </c>
    </row>
    <row r="16" spans="2:8" x14ac:dyDescent="0.25">
      <c r="B16" s="69" t="s">
        <v>17</v>
      </c>
      <c r="C16" s="59" t="s">
        <v>119</v>
      </c>
      <c r="D16" s="51">
        <v>1</v>
      </c>
      <c r="E16" s="73"/>
      <c r="F16" s="67">
        <f t="shared" si="0"/>
        <v>0</v>
      </c>
      <c r="G16" s="67">
        <f t="shared" si="1"/>
        <v>0</v>
      </c>
      <c r="H16" s="68">
        <f t="shared" si="2"/>
        <v>0</v>
      </c>
    </row>
    <row r="17" spans="2:8" x14ac:dyDescent="0.25">
      <c r="B17" s="70" t="s">
        <v>16</v>
      </c>
      <c r="C17" s="59" t="s">
        <v>120</v>
      </c>
      <c r="D17" s="51">
        <v>1</v>
      </c>
      <c r="E17" s="73"/>
      <c r="F17" s="67">
        <f t="shared" si="0"/>
        <v>0</v>
      </c>
      <c r="G17" s="67">
        <f t="shared" si="1"/>
        <v>0</v>
      </c>
      <c r="H17" s="68">
        <f t="shared" si="2"/>
        <v>0</v>
      </c>
    </row>
    <row r="18" spans="2:8" x14ac:dyDescent="0.25">
      <c r="B18" s="70" t="s">
        <v>16</v>
      </c>
      <c r="C18" s="59" t="s">
        <v>199</v>
      </c>
      <c r="D18" s="51">
        <v>1</v>
      </c>
      <c r="E18" s="73"/>
      <c r="F18" s="67">
        <f t="shared" si="0"/>
        <v>0</v>
      </c>
      <c r="G18" s="67">
        <f t="shared" si="1"/>
        <v>0</v>
      </c>
      <c r="H18" s="68">
        <f t="shared" si="2"/>
        <v>0</v>
      </c>
    </row>
    <row r="19" spans="2:8" x14ac:dyDescent="0.25">
      <c r="B19" s="69" t="s">
        <v>21</v>
      </c>
      <c r="C19" s="59" t="s">
        <v>121</v>
      </c>
      <c r="D19" s="51">
        <v>1</v>
      </c>
      <c r="E19" s="73"/>
      <c r="F19" s="67">
        <f t="shared" si="0"/>
        <v>0</v>
      </c>
      <c r="G19" s="67">
        <f t="shared" si="1"/>
        <v>0</v>
      </c>
      <c r="H19" s="68">
        <f t="shared" si="2"/>
        <v>0</v>
      </c>
    </row>
    <row r="20" spans="2:8" x14ac:dyDescent="0.25">
      <c r="B20" s="69" t="s">
        <v>22</v>
      </c>
      <c r="C20" s="59" t="s">
        <v>122</v>
      </c>
      <c r="D20" s="51">
        <v>1</v>
      </c>
      <c r="E20" s="73"/>
      <c r="F20" s="67">
        <f t="shared" si="0"/>
        <v>0</v>
      </c>
      <c r="G20" s="67">
        <f t="shared" si="1"/>
        <v>0</v>
      </c>
      <c r="H20" s="68">
        <f t="shared" si="2"/>
        <v>0</v>
      </c>
    </row>
    <row r="21" spans="2:8" x14ac:dyDescent="0.25">
      <c r="B21" s="69" t="s">
        <v>19</v>
      </c>
      <c r="C21" s="59" t="s">
        <v>20</v>
      </c>
      <c r="D21" s="51">
        <v>1</v>
      </c>
      <c r="E21" s="73"/>
      <c r="F21" s="67">
        <f t="shared" si="0"/>
        <v>0</v>
      </c>
      <c r="G21" s="67">
        <f t="shared" si="1"/>
        <v>0</v>
      </c>
      <c r="H21" s="68">
        <f t="shared" si="2"/>
        <v>0</v>
      </c>
    </row>
    <row r="22" spans="2:8" x14ac:dyDescent="0.25">
      <c r="B22" s="69" t="s">
        <v>123</v>
      </c>
      <c r="C22" s="59" t="s">
        <v>124</v>
      </c>
      <c r="D22" s="51">
        <v>1</v>
      </c>
      <c r="E22" s="73"/>
      <c r="F22" s="67">
        <f t="shared" si="0"/>
        <v>0</v>
      </c>
      <c r="G22" s="67">
        <f t="shared" si="1"/>
        <v>0</v>
      </c>
      <c r="H22" s="68">
        <f t="shared" si="2"/>
        <v>0</v>
      </c>
    </row>
    <row r="23" spans="2:8" x14ac:dyDescent="0.25">
      <c r="B23" s="69" t="s">
        <v>125</v>
      </c>
      <c r="C23" s="59" t="s">
        <v>126</v>
      </c>
      <c r="D23" s="51">
        <v>1</v>
      </c>
      <c r="E23" s="73"/>
      <c r="F23" s="67">
        <f t="shared" si="0"/>
        <v>0</v>
      </c>
      <c r="G23" s="67">
        <f t="shared" si="1"/>
        <v>0</v>
      </c>
      <c r="H23" s="68">
        <f t="shared" si="2"/>
        <v>0</v>
      </c>
    </row>
    <row r="24" spans="2:8" x14ac:dyDescent="0.25">
      <c r="B24" s="69" t="s">
        <v>127</v>
      </c>
      <c r="C24" s="59" t="s">
        <v>128</v>
      </c>
      <c r="D24" s="51">
        <v>1</v>
      </c>
      <c r="E24" s="73"/>
      <c r="F24" s="67">
        <f t="shared" si="0"/>
        <v>0</v>
      </c>
      <c r="G24" s="67">
        <f t="shared" si="1"/>
        <v>0</v>
      </c>
      <c r="H24" s="68">
        <f t="shared" si="2"/>
        <v>0</v>
      </c>
    </row>
    <row r="25" spans="2:8" x14ac:dyDescent="0.25">
      <c r="B25" s="58" t="s">
        <v>200</v>
      </c>
      <c r="C25" s="59" t="s">
        <v>200</v>
      </c>
      <c r="D25" s="51">
        <v>1</v>
      </c>
      <c r="E25" s="73"/>
      <c r="F25" s="67">
        <f t="shared" si="0"/>
        <v>0</v>
      </c>
      <c r="G25" s="67">
        <f t="shared" si="1"/>
        <v>0</v>
      </c>
      <c r="H25" s="68">
        <f t="shared" si="2"/>
        <v>0</v>
      </c>
    </row>
    <row r="26" spans="2:8" x14ac:dyDescent="0.25">
      <c r="B26" s="69" t="s">
        <v>201</v>
      </c>
      <c r="C26" s="71" t="s">
        <v>206</v>
      </c>
      <c r="D26" s="51">
        <v>1</v>
      </c>
      <c r="E26" s="73"/>
      <c r="F26" s="67">
        <f t="shared" si="0"/>
        <v>0</v>
      </c>
      <c r="G26" s="67">
        <f t="shared" si="1"/>
        <v>0</v>
      </c>
      <c r="H26" s="68">
        <f t="shared" si="2"/>
        <v>0</v>
      </c>
    </row>
    <row r="27" spans="2:8" x14ac:dyDescent="0.25">
      <c r="B27" s="69" t="s">
        <v>202</v>
      </c>
      <c r="C27" s="71" t="s">
        <v>7</v>
      </c>
      <c r="D27" s="51">
        <v>1</v>
      </c>
      <c r="E27" s="73"/>
      <c r="F27" s="67">
        <f t="shared" si="0"/>
        <v>0</v>
      </c>
      <c r="G27" s="67">
        <f t="shared" si="1"/>
        <v>0</v>
      </c>
      <c r="H27" s="68">
        <f t="shared" si="2"/>
        <v>0</v>
      </c>
    </row>
    <row r="28" spans="2:8" x14ac:dyDescent="0.25">
      <c r="B28" s="69" t="s">
        <v>203</v>
      </c>
      <c r="C28" s="71" t="s">
        <v>7</v>
      </c>
      <c r="D28" s="51">
        <v>1</v>
      </c>
      <c r="E28" s="73"/>
      <c r="F28" s="67">
        <f t="shared" si="0"/>
        <v>0</v>
      </c>
      <c r="G28" s="67">
        <f t="shared" si="1"/>
        <v>0</v>
      </c>
      <c r="H28" s="68">
        <f t="shared" si="2"/>
        <v>0</v>
      </c>
    </row>
    <row r="29" spans="2:8" x14ac:dyDescent="0.25">
      <c r="B29" s="69" t="s">
        <v>204</v>
      </c>
      <c r="C29" s="71" t="s">
        <v>7</v>
      </c>
      <c r="D29" s="51">
        <v>1</v>
      </c>
      <c r="E29" s="73"/>
      <c r="F29" s="67">
        <f t="shared" si="0"/>
        <v>0</v>
      </c>
      <c r="G29" s="67">
        <f t="shared" si="1"/>
        <v>0</v>
      </c>
      <c r="H29" s="68">
        <f t="shared" si="2"/>
        <v>0</v>
      </c>
    </row>
    <row r="30" spans="2:8" ht="15.75" thickBot="1" x14ac:dyDescent="0.3">
      <c r="B30" s="69" t="s">
        <v>205</v>
      </c>
      <c r="C30" s="71" t="s">
        <v>7</v>
      </c>
      <c r="D30" s="51">
        <v>1</v>
      </c>
      <c r="E30" s="73"/>
      <c r="F30" s="67">
        <f t="shared" si="0"/>
        <v>0</v>
      </c>
      <c r="G30" s="67">
        <f t="shared" si="1"/>
        <v>0</v>
      </c>
      <c r="H30" s="68">
        <f t="shared" si="2"/>
        <v>0</v>
      </c>
    </row>
    <row r="31" spans="2:8" ht="19.5" thickBot="1" x14ac:dyDescent="0.35">
      <c r="B31" s="166" t="s">
        <v>114</v>
      </c>
      <c r="C31" s="167"/>
      <c r="D31" s="167"/>
      <c r="E31" s="167"/>
      <c r="F31" s="167"/>
      <c r="G31" s="168"/>
      <c r="H31" s="72">
        <f>SUM(H11:H30)</f>
        <v>0</v>
      </c>
    </row>
    <row r="32" spans="2:8" ht="15.75" thickBot="1" x14ac:dyDescent="0.3">
      <c r="C32" s="39"/>
      <c r="D32" s="39"/>
      <c r="E32" s="39"/>
      <c r="F32" s="39"/>
      <c r="G32" s="39"/>
      <c r="H32" s="40"/>
    </row>
    <row r="33" spans="2:8" ht="19.5" thickBot="1" x14ac:dyDescent="0.35">
      <c r="B33" s="163" t="s">
        <v>226</v>
      </c>
      <c r="C33" s="164"/>
      <c r="D33" s="164"/>
      <c r="E33" s="164"/>
      <c r="F33" s="164"/>
      <c r="G33" s="165"/>
      <c r="H33" s="61">
        <f>H31*3</f>
        <v>0</v>
      </c>
    </row>
    <row r="34" spans="2:8" ht="15.75" x14ac:dyDescent="0.25">
      <c r="B34" s="26"/>
      <c r="C34" s="26"/>
      <c r="D34" s="27"/>
      <c r="E34" s="27"/>
      <c r="F34" s="27"/>
      <c r="G34" s="27"/>
      <c r="H34" s="28"/>
    </row>
    <row r="36" spans="2:8" ht="18.75" x14ac:dyDescent="0.3">
      <c r="B36" s="29" t="s">
        <v>197</v>
      </c>
      <c r="C36" s="30"/>
      <c r="D36" s="30"/>
      <c r="E36" s="30"/>
      <c r="F36" s="30"/>
    </row>
    <row r="37" spans="2:8" x14ac:dyDescent="0.25">
      <c r="B37" s="30"/>
      <c r="C37" s="30"/>
      <c r="D37" s="30"/>
      <c r="E37" s="30"/>
      <c r="F37" s="30"/>
    </row>
    <row r="38" spans="2:8" x14ac:dyDescent="0.25">
      <c r="B38" s="30"/>
      <c r="C38" s="30"/>
      <c r="D38" s="30"/>
      <c r="E38" s="30"/>
      <c r="F38" s="31"/>
    </row>
    <row r="39" spans="2:8" x14ac:dyDescent="0.25">
      <c r="B39" s="30"/>
      <c r="C39" s="30"/>
      <c r="D39" s="30"/>
      <c r="E39" s="30"/>
      <c r="F39" s="30"/>
    </row>
    <row r="40" spans="2:8" ht="15.75" thickBot="1" x14ac:dyDescent="0.3">
      <c r="B40" s="32"/>
      <c r="C40" s="32"/>
      <c r="E40" s="32"/>
      <c r="F40" s="4"/>
      <c r="H40" s="32"/>
    </row>
    <row r="41" spans="2:8" s="2" customFormat="1" ht="18.75" customHeight="1" x14ac:dyDescent="0.3">
      <c r="B41" s="188" t="s">
        <v>207</v>
      </c>
      <c r="C41" s="188"/>
      <c r="E41" s="184" t="s">
        <v>208</v>
      </c>
      <c r="F41" s="184"/>
      <c r="H41" s="35" t="s">
        <v>209</v>
      </c>
    </row>
  </sheetData>
  <mergeCells count="13">
    <mergeCell ref="B6:D6"/>
    <mergeCell ref="E6:H6"/>
    <mergeCell ref="B1:H2"/>
    <mergeCell ref="B4:D4"/>
    <mergeCell ref="E4:H4"/>
    <mergeCell ref="B5:D5"/>
    <mergeCell ref="E5:H5"/>
    <mergeCell ref="B33:G33"/>
    <mergeCell ref="E41:F41"/>
    <mergeCell ref="B31:G31"/>
    <mergeCell ref="B7:D7"/>
    <mergeCell ref="E7:H7"/>
    <mergeCell ref="B41:C41"/>
  </mergeCells>
  <pageMargins left="0.7" right="0.7" top="0.75" bottom="0.75" header="0.3" footer="0.3"/>
  <pageSetup paperSize="8" scale="58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42"/>
  <sheetViews>
    <sheetView zoomScale="70" zoomScaleNormal="70" workbookViewId="0">
      <selection activeCell="E16" sqref="E16"/>
    </sheetView>
  </sheetViews>
  <sheetFormatPr defaultRowHeight="15" x14ac:dyDescent="0.25"/>
  <cols>
    <col min="1" max="1" width="9.140625" style="3"/>
    <col min="2" max="2" width="31.28515625" style="3" customWidth="1"/>
    <col min="3" max="3" width="46.85546875" style="3" customWidth="1"/>
    <col min="4" max="4" width="15.7109375" style="3" customWidth="1"/>
    <col min="5" max="7" width="23" style="3" customWidth="1"/>
    <col min="8" max="8" width="28.28515625" style="3" customWidth="1"/>
    <col min="9" max="16384" width="9.140625" style="3"/>
  </cols>
  <sheetData>
    <row r="1" spans="2:8" x14ac:dyDescent="0.25">
      <c r="B1" s="177" t="s">
        <v>84</v>
      </c>
      <c r="C1" s="178"/>
      <c r="D1" s="178"/>
      <c r="E1" s="178"/>
      <c r="F1" s="178"/>
      <c r="G1" s="178"/>
      <c r="H1" s="179"/>
    </row>
    <row r="2" spans="2:8" ht="15.75" thickBot="1" x14ac:dyDescent="0.3">
      <c r="B2" s="180"/>
      <c r="C2" s="181"/>
      <c r="D2" s="181"/>
      <c r="E2" s="181"/>
      <c r="F2" s="181"/>
      <c r="G2" s="181"/>
      <c r="H2" s="182"/>
    </row>
    <row r="3" spans="2:8" ht="17.25" customHeight="1" thickBot="1" x14ac:dyDescent="0.3"/>
    <row r="4" spans="2:8" ht="15.75" customHeight="1" x14ac:dyDescent="0.3">
      <c r="B4" s="191" t="s">
        <v>85</v>
      </c>
      <c r="C4" s="192"/>
      <c r="D4" s="195" t="s">
        <v>224</v>
      </c>
      <c r="E4" s="195"/>
      <c r="F4" s="195"/>
      <c r="G4" s="195"/>
      <c r="H4" s="196"/>
    </row>
    <row r="5" spans="2:8" ht="21" customHeight="1" x14ac:dyDescent="0.25">
      <c r="B5" s="193" t="s">
        <v>86</v>
      </c>
      <c r="C5" s="194"/>
      <c r="D5" s="183" t="s">
        <v>237</v>
      </c>
      <c r="E5" s="183"/>
      <c r="F5" s="183"/>
      <c r="G5" s="183"/>
      <c r="H5" s="197"/>
    </row>
    <row r="6" spans="2:8" ht="18.75" x14ac:dyDescent="0.25">
      <c r="B6" s="193" t="s">
        <v>87</v>
      </c>
      <c r="C6" s="194"/>
      <c r="D6" s="190"/>
      <c r="E6" s="190"/>
      <c r="F6" s="190"/>
      <c r="G6" s="190"/>
      <c r="H6" s="198"/>
    </row>
    <row r="7" spans="2:8" ht="21" customHeight="1" thickBot="1" x14ac:dyDescent="0.35">
      <c r="B7" s="200" t="s">
        <v>115</v>
      </c>
      <c r="C7" s="201"/>
      <c r="D7" s="202" t="s">
        <v>221</v>
      </c>
      <c r="E7" s="202"/>
      <c r="F7" s="202"/>
      <c r="G7" s="202"/>
      <c r="H7" s="203"/>
    </row>
    <row r="9" spans="2:8" ht="19.5" thickBot="1" x14ac:dyDescent="0.35">
      <c r="B9" s="7"/>
      <c r="C9" s="7"/>
    </row>
    <row r="10" spans="2:8" ht="16.5" thickBot="1" x14ac:dyDescent="0.3">
      <c r="B10" s="37" t="s">
        <v>1</v>
      </c>
      <c r="C10" s="37" t="s">
        <v>2</v>
      </c>
      <c r="D10" s="9" t="s">
        <v>94</v>
      </c>
      <c r="E10" s="10" t="s">
        <v>95</v>
      </c>
      <c r="F10" s="11" t="s">
        <v>0</v>
      </c>
      <c r="G10" s="11" t="s">
        <v>96</v>
      </c>
      <c r="H10" s="12" t="s">
        <v>97</v>
      </c>
    </row>
    <row r="11" spans="2:8" x14ac:dyDescent="0.25">
      <c r="B11" s="75" t="s">
        <v>90</v>
      </c>
      <c r="C11" s="76" t="s">
        <v>129</v>
      </c>
      <c r="D11" s="77">
        <v>1</v>
      </c>
      <c r="E11" s="88"/>
      <c r="F11" s="78">
        <f>E11*15%</f>
        <v>0</v>
      </c>
      <c r="G11" s="78">
        <f>E11+F11</f>
        <v>0</v>
      </c>
      <c r="H11" s="79">
        <f>G11*12</f>
        <v>0</v>
      </c>
    </row>
    <row r="12" spans="2:8" x14ac:dyDescent="0.25">
      <c r="B12" s="80" t="s">
        <v>90</v>
      </c>
      <c r="C12" s="81" t="s">
        <v>130</v>
      </c>
      <c r="D12" s="82">
        <v>1</v>
      </c>
      <c r="E12" s="88"/>
      <c r="F12" s="78">
        <f t="shared" ref="F12:F30" si="0">E12*15%</f>
        <v>0</v>
      </c>
      <c r="G12" s="78">
        <f t="shared" ref="G12:G30" si="1">E12+F12</f>
        <v>0</v>
      </c>
      <c r="H12" s="83">
        <f t="shared" ref="H12:H30" si="2">G12*12</f>
        <v>0</v>
      </c>
    </row>
    <row r="13" spans="2:8" x14ac:dyDescent="0.25">
      <c r="B13" s="80" t="s">
        <v>131</v>
      </c>
      <c r="C13" s="81" t="s">
        <v>132</v>
      </c>
      <c r="D13" s="82">
        <v>1</v>
      </c>
      <c r="E13" s="88"/>
      <c r="F13" s="78">
        <f t="shared" si="0"/>
        <v>0</v>
      </c>
      <c r="G13" s="78">
        <f t="shared" si="1"/>
        <v>0</v>
      </c>
      <c r="H13" s="83">
        <f t="shared" si="2"/>
        <v>0</v>
      </c>
    </row>
    <row r="14" spans="2:8" x14ac:dyDescent="0.25">
      <c r="B14" s="80" t="s">
        <v>131</v>
      </c>
      <c r="C14" s="81" t="s">
        <v>133</v>
      </c>
      <c r="D14" s="82">
        <v>1</v>
      </c>
      <c r="E14" s="88"/>
      <c r="F14" s="78">
        <f t="shared" si="0"/>
        <v>0</v>
      </c>
      <c r="G14" s="78">
        <f t="shared" si="1"/>
        <v>0</v>
      </c>
      <c r="H14" s="83">
        <f t="shared" si="2"/>
        <v>0</v>
      </c>
    </row>
    <row r="15" spans="2:8" x14ac:dyDescent="0.25">
      <c r="B15" s="80" t="s">
        <v>131</v>
      </c>
      <c r="C15" s="81" t="s">
        <v>134</v>
      </c>
      <c r="D15" s="82">
        <v>1</v>
      </c>
      <c r="E15" s="88"/>
      <c r="F15" s="78">
        <f t="shared" si="0"/>
        <v>0</v>
      </c>
      <c r="G15" s="78">
        <f t="shared" si="1"/>
        <v>0</v>
      </c>
      <c r="H15" s="83">
        <f t="shared" si="2"/>
        <v>0</v>
      </c>
    </row>
    <row r="16" spans="2:8" x14ac:dyDescent="0.25">
      <c r="B16" s="80" t="s">
        <v>131</v>
      </c>
      <c r="C16" s="81" t="s">
        <v>135</v>
      </c>
      <c r="D16" s="82">
        <v>1</v>
      </c>
      <c r="E16" s="88"/>
      <c r="F16" s="78">
        <f t="shared" si="0"/>
        <v>0</v>
      </c>
      <c r="G16" s="78">
        <f t="shared" si="1"/>
        <v>0</v>
      </c>
      <c r="H16" s="83">
        <f t="shared" si="2"/>
        <v>0</v>
      </c>
    </row>
    <row r="17" spans="2:8" x14ac:dyDescent="0.25">
      <c r="B17" s="80" t="s">
        <v>131</v>
      </c>
      <c r="C17" s="81" t="s">
        <v>91</v>
      </c>
      <c r="D17" s="82">
        <v>1</v>
      </c>
      <c r="E17" s="88"/>
      <c r="F17" s="78">
        <f t="shared" si="0"/>
        <v>0</v>
      </c>
      <c r="G17" s="78">
        <f t="shared" si="1"/>
        <v>0</v>
      </c>
      <c r="H17" s="83">
        <f t="shared" si="2"/>
        <v>0</v>
      </c>
    </row>
    <row r="18" spans="2:8" x14ac:dyDescent="0.25">
      <c r="B18" s="80" t="s">
        <v>131</v>
      </c>
      <c r="C18" s="81" t="s">
        <v>136</v>
      </c>
      <c r="D18" s="82">
        <v>1</v>
      </c>
      <c r="E18" s="88"/>
      <c r="F18" s="78">
        <f t="shared" si="0"/>
        <v>0</v>
      </c>
      <c r="G18" s="78">
        <f t="shared" si="1"/>
        <v>0</v>
      </c>
      <c r="H18" s="83">
        <f t="shared" si="2"/>
        <v>0</v>
      </c>
    </row>
    <row r="19" spans="2:8" x14ac:dyDescent="0.25">
      <c r="B19" s="80" t="s">
        <v>131</v>
      </c>
      <c r="C19" s="81" t="s">
        <v>92</v>
      </c>
      <c r="D19" s="82">
        <v>1</v>
      </c>
      <c r="E19" s="88"/>
      <c r="F19" s="78">
        <f t="shared" si="0"/>
        <v>0</v>
      </c>
      <c r="G19" s="78">
        <f t="shared" si="1"/>
        <v>0</v>
      </c>
      <c r="H19" s="83">
        <f t="shared" si="2"/>
        <v>0</v>
      </c>
    </row>
    <row r="20" spans="2:8" x14ac:dyDescent="0.25">
      <c r="B20" s="80" t="s">
        <v>131</v>
      </c>
      <c r="C20" s="81" t="s">
        <v>137</v>
      </c>
      <c r="D20" s="82">
        <v>1</v>
      </c>
      <c r="E20" s="88"/>
      <c r="F20" s="78">
        <f t="shared" si="0"/>
        <v>0</v>
      </c>
      <c r="G20" s="78">
        <f t="shared" si="1"/>
        <v>0</v>
      </c>
      <c r="H20" s="83">
        <f t="shared" si="2"/>
        <v>0</v>
      </c>
    </row>
    <row r="21" spans="2:8" x14ac:dyDescent="0.25">
      <c r="B21" s="80" t="s">
        <v>131</v>
      </c>
      <c r="C21" s="81" t="s">
        <v>138</v>
      </c>
      <c r="D21" s="82">
        <v>1</v>
      </c>
      <c r="E21" s="88"/>
      <c r="F21" s="78">
        <f t="shared" si="0"/>
        <v>0</v>
      </c>
      <c r="G21" s="78">
        <f t="shared" si="1"/>
        <v>0</v>
      </c>
      <c r="H21" s="83">
        <f t="shared" si="2"/>
        <v>0</v>
      </c>
    </row>
    <row r="22" spans="2:8" x14ac:dyDescent="0.25">
      <c r="B22" s="80" t="s">
        <v>83</v>
      </c>
      <c r="C22" s="81" t="s">
        <v>139</v>
      </c>
      <c r="D22" s="82">
        <v>1</v>
      </c>
      <c r="E22" s="88"/>
      <c r="F22" s="78">
        <f t="shared" si="0"/>
        <v>0</v>
      </c>
      <c r="G22" s="78">
        <f t="shared" si="1"/>
        <v>0</v>
      </c>
      <c r="H22" s="83">
        <f t="shared" si="2"/>
        <v>0</v>
      </c>
    </row>
    <row r="23" spans="2:8" x14ac:dyDescent="0.25">
      <c r="B23" s="80" t="s">
        <v>23</v>
      </c>
      <c r="C23" s="81" t="s">
        <v>140</v>
      </c>
      <c r="D23" s="82">
        <v>1</v>
      </c>
      <c r="E23" s="88"/>
      <c r="F23" s="78">
        <f t="shared" si="0"/>
        <v>0</v>
      </c>
      <c r="G23" s="78">
        <f t="shared" si="1"/>
        <v>0</v>
      </c>
      <c r="H23" s="83">
        <f t="shared" si="2"/>
        <v>0</v>
      </c>
    </row>
    <row r="24" spans="2:8" x14ac:dyDescent="0.25">
      <c r="B24" s="80" t="s">
        <v>27</v>
      </c>
      <c r="C24" s="81" t="s">
        <v>141</v>
      </c>
      <c r="D24" s="82">
        <v>1</v>
      </c>
      <c r="E24" s="88"/>
      <c r="F24" s="78">
        <f t="shared" si="0"/>
        <v>0</v>
      </c>
      <c r="G24" s="78">
        <f t="shared" si="1"/>
        <v>0</v>
      </c>
      <c r="H24" s="83">
        <f t="shared" si="2"/>
        <v>0</v>
      </c>
    </row>
    <row r="25" spans="2:8" x14ac:dyDescent="0.25">
      <c r="B25" s="80" t="s">
        <v>24</v>
      </c>
      <c r="C25" s="81" t="s">
        <v>142</v>
      </c>
      <c r="D25" s="82">
        <v>1</v>
      </c>
      <c r="E25" s="88"/>
      <c r="F25" s="78">
        <f t="shared" si="0"/>
        <v>0</v>
      </c>
      <c r="G25" s="78">
        <f t="shared" si="1"/>
        <v>0</v>
      </c>
      <c r="H25" s="83">
        <f t="shared" si="2"/>
        <v>0</v>
      </c>
    </row>
    <row r="26" spans="2:8" x14ac:dyDescent="0.25">
      <c r="B26" s="80" t="s">
        <v>93</v>
      </c>
      <c r="C26" s="81" t="s">
        <v>143</v>
      </c>
      <c r="D26" s="82">
        <v>1</v>
      </c>
      <c r="E26" s="88"/>
      <c r="F26" s="78">
        <f t="shared" si="0"/>
        <v>0</v>
      </c>
      <c r="G26" s="78">
        <f t="shared" si="1"/>
        <v>0</v>
      </c>
      <c r="H26" s="83">
        <f t="shared" si="2"/>
        <v>0</v>
      </c>
    </row>
    <row r="27" spans="2:8" x14ac:dyDescent="0.25">
      <c r="B27" s="80" t="s">
        <v>90</v>
      </c>
      <c r="C27" s="81" t="s">
        <v>144</v>
      </c>
      <c r="D27" s="82">
        <v>1</v>
      </c>
      <c r="E27" s="88"/>
      <c r="F27" s="78">
        <f t="shared" si="0"/>
        <v>0</v>
      </c>
      <c r="G27" s="78">
        <f t="shared" si="1"/>
        <v>0</v>
      </c>
      <c r="H27" s="83">
        <f t="shared" si="2"/>
        <v>0</v>
      </c>
    </row>
    <row r="28" spans="2:8" x14ac:dyDescent="0.25">
      <c r="B28" s="80" t="s">
        <v>26</v>
      </c>
      <c r="C28" s="81" t="s">
        <v>145</v>
      </c>
      <c r="D28" s="82">
        <v>1</v>
      </c>
      <c r="E28" s="88"/>
      <c r="F28" s="78">
        <f t="shared" si="0"/>
        <v>0</v>
      </c>
      <c r="G28" s="78">
        <f t="shared" si="1"/>
        <v>0</v>
      </c>
      <c r="H28" s="83">
        <f t="shared" si="2"/>
        <v>0</v>
      </c>
    </row>
    <row r="29" spans="2:8" x14ac:dyDescent="0.25">
      <c r="B29" s="80" t="s">
        <v>146</v>
      </c>
      <c r="C29" s="81" t="s">
        <v>147</v>
      </c>
      <c r="D29" s="82">
        <v>1</v>
      </c>
      <c r="E29" s="88"/>
      <c r="F29" s="78">
        <f t="shared" si="0"/>
        <v>0</v>
      </c>
      <c r="G29" s="78">
        <f t="shared" si="1"/>
        <v>0</v>
      </c>
      <c r="H29" s="83">
        <f t="shared" si="2"/>
        <v>0</v>
      </c>
    </row>
    <row r="30" spans="2:8" ht="15.75" thickBot="1" x14ac:dyDescent="0.3">
      <c r="B30" s="84" t="s">
        <v>27</v>
      </c>
      <c r="C30" s="85" t="s">
        <v>28</v>
      </c>
      <c r="D30" s="86">
        <v>1</v>
      </c>
      <c r="E30" s="88"/>
      <c r="F30" s="78">
        <f t="shared" si="0"/>
        <v>0</v>
      </c>
      <c r="G30" s="78">
        <f t="shared" si="1"/>
        <v>0</v>
      </c>
      <c r="H30" s="87">
        <f t="shared" si="2"/>
        <v>0</v>
      </c>
    </row>
    <row r="31" spans="2:8" ht="19.5" thickBot="1" x14ac:dyDescent="0.35">
      <c r="B31" s="166" t="s">
        <v>114</v>
      </c>
      <c r="C31" s="167"/>
      <c r="D31" s="167"/>
      <c r="E31" s="167"/>
      <c r="F31" s="167"/>
      <c r="G31" s="168"/>
      <c r="H31" s="22">
        <f>SUM(H11:H30)</f>
        <v>0</v>
      </c>
    </row>
    <row r="32" spans="2:8" ht="15.75" thickBot="1" x14ac:dyDescent="0.3">
      <c r="B32" s="39"/>
      <c r="C32" s="39"/>
      <c r="D32" s="39"/>
      <c r="E32" s="39"/>
      <c r="F32" s="39"/>
      <c r="G32" s="39"/>
      <c r="H32" s="74"/>
    </row>
    <row r="33" spans="2:8" ht="19.5" thickBot="1" x14ac:dyDescent="0.35">
      <c r="B33" s="163" t="s">
        <v>226</v>
      </c>
      <c r="C33" s="164"/>
      <c r="D33" s="164"/>
      <c r="E33" s="164"/>
      <c r="F33" s="164"/>
      <c r="G33" s="165"/>
      <c r="H33" s="61">
        <f>H31*3</f>
        <v>0</v>
      </c>
    </row>
    <row r="34" spans="2:8" ht="15.75" x14ac:dyDescent="0.25">
      <c r="B34" s="26"/>
      <c r="C34" s="26"/>
      <c r="D34" s="27"/>
      <c r="E34" s="27"/>
      <c r="F34" s="27"/>
      <c r="G34" s="27"/>
      <c r="H34" s="28"/>
    </row>
    <row r="36" spans="2:8" ht="18.75" x14ac:dyDescent="0.3">
      <c r="B36" s="29" t="s">
        <v>197</v>
      </c>
      <c r="C36" s="30"/>
      <c r="D36" s="30"/>
      <c r="E36" s="30"/>
      <c r="F36" s="30"/>
    </row>
    <row r="37" spans="2:8" x14ac:dyDescent="0.25">
      <c r="B37" s="30"/>
      <c r="C37" s="30"/>
      <c r="D37" s="30"/>
      <c r="E37" s="30"/>
      <c r="F37" s="30"/>
    </row>
    <row r="38" spans="2:8" x14ac:dyDescent="0.25">
      <c r="B38" s="30"/>
      <c r="C38" s="30"/>
      <c r="D38" s="30"/>
      <c r="E38" s="30"/>
      <c r="F38" s="31"/>
    </row>
    <row r="39" spans="2:8" x14ac:dyDescent="0.25">
      <c r="B39" s="30"/>
      <c r="C39" s="30"/>
      <c r="D39" s="30"/>
      <c r="E39" s="30"/>
      <c r="F39" s="30"/>
    </row>
    <row r="40" spans="2:8" ht="15.75" thickBot="1" x14ac:dyDescent="0.3">
      <c r="B40" s="32"/>
      <c r="C40" s="32"/>
      <c r="E40" s="32"/>
      <c r="F40" s="4"/>
      <c r="H40" s="32"/>
    </row>
    <row r="41" spans="2:8" s="2" customFormat="1" ht="18.75" customHeight="1" x14ac:dyDescent="0.3">
      <c r="B41" s="204" t="s">
        <v>207</v>
      </c>
      <c r="C41" s="204"/>
      <c r="E41" s="199" t="s">
        <v>208</v>
      </c>
      <c r="F41" s="199"/>
      <c r="H41" s="35" t="s">
        <v>209</v>
      </c>
    </row>
    <row r="42" spans="2:8" ht="15.75" x14ac:dyDescent="0.25">
      <c r="B42" s="26"/>
      <c r="C42" s="26"/>
      <c r="D42" s="27"/>
      <c r="E42" s="27"/>
      <c r="F42" s="27"/>
      <c r="G42" s="27"/>
      <c r="H42" s="28"/>
    </row>
  </sheetData>
  <mergeCells count="13">
    <mergeCell ref="B33:G33"/>
    <mergeCell ref="E41:F41"/>
    <mergeCell ref="B31:G31"/>
    <mergeCell ref="B7:C7"/>
    <mergeCell ref="D7:H7"/>
    <mergeCell ref="B41:C41"/>
    <mergeCell ref="B1:H2"/>
    <mergeCell ref="B4:C4"/>
    <mergeCell ref="B5:C5"/>
    <mergeCell ref="B6:C6"/>
    <mergeCell ref="D4:H4"/>
    <mergeCell ref="D5:H5"/>
    <mergeCell ref="D6:H6"/>
  </mergeCells>
  <pageMargins left="0.7" right="0.7" top="0.75" bottom="0.75" header="0.3" footer="0.3"/>
  <pageSetup paperSize="8" scale="8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47"/>
  <sheetViews>
    <sheetView zoomScale="70" zoomScaleNormal="70" workbookViewId="0">
      <selection activeCell="E17" sqref="E17"/>
    </sheetView>
  </sheetViews>
  <sheetFormatPr defaultRowHeight="15" x14ac:dyDescent="0.25"/>
  <cols>
    <col min="1" max="1" width="9.140625" style="3"/>
    <col min="2" max="2" width="39.85546875" style="3" customWidth="1"/>
    <col min="3" max="3" width="51.140625" style="3" customWidth="1"/>
    <col min="4" max="4" width="26.28515625" style="3" customWidth="1"/>
    <col min="5" max="7" width="21.42578125" style="3" customWidth="1"/>
    <col min="8" max="8" width="26" style="3" customWidth="1"/>
    <col min="9" max="16384" width="9.140625" style="3"/>
  </cols>
  <sheetData>
    <row r="1" spans="2:8" x14ac:dyDescent="0.25">
      <c r="B1" s="177" t="s">
        <v>84</v>
      </c>
      <c r="C1" s="178"/>
      <c r="D1" s="178"/>
      <c r="E1" s="178"/>
      <c r="F1" s="178"/>
      <c r="G1" s="178"/>
      <c r="H1" s="179"/>
    </row>
    <row r="2" spans="2:8" ht="15.75" thickBot="1" x14ac:dyDescent="0.3">
      <c r="B2" s="180"/>
      <c r="C2" s="181"/>
      <c r="D2" s="181"/>
      <c r="E2" s="181"/>
      <c r="F2" s="181"/>
      <c r="G2" s="181"/>
      <c r="H2" s="182"/>
    </row>
    <row r="3" spans="2:8" ht="19.5" thickBot="1" x14ac:dyDescent="0.35">
      <c r="B3" s="5"/>
      <c r="C3" s="5"/>
      <c r="D3" s="5"/>
      <c r="E3" s="6"/>
      <c r="F3" s="5"/>
      <c r="G3" s="5"/>
      <c r="H3" s="5"/>
    </row>
    <row r="4" spans="2:8" ht="15" customHeight="1" x14ac:dyDescent="0.3">
      <c r="B4" s="205" t="s">
        <v>85</v>
      </c>
      <c r="C4" s="206"/>
      <c r="D4" s="195" t="s">
        <v>224</v>
      </c>
      <c r="E4" s="195"/>
      <c r="F4" s="195"/>
      <c r="G4" s="195"/>
      <c r="H4" s="196"/>
    </row>
    <row r="5" spans="2:8" ht="21" customHeight="1" x14ac:dyDescent="0.3">
      <c r="B5" s="207" t="s">
        <v>86</v>
      </c>
      <c r="C5" s="171"/>
      <c r="D5" s="183" t="s">
        <v>237</v>
      </c>
      <c r="E5" s="183"/>
      <c r="F5" s="183"/>
      <c r="G5" s="183"/>
      <c r="H5" s="197"/>
    </row>
    <row r="6" spans="2:8" ht="18.75" x14ac:dyDescent="0.3">
      <c r="B6" s="207" t="s">
        <v>87</v>
      </c>
      <c r="C6" s="171"/>
      <c r="D6" s="190"/>
      <c r="E6" s="190"/>
      <c r="F6" s="190"/>
      <c r="G6" s="190"/>
      <c r="H6" s="198"/>
    </row>
    <row r="7" spans="2:8" ht="21" customHeight="1" thickBot="1" x14ac:dyDescent="0.35">
      <c r="B7" s="208" t="s">
        <v>115</v>
      </c>
      <c r="C7" s="209"/>
      <c r="D7" s="202" t="s">
        <v>219</v>
      </c>
      <c r="E7" s="202"/>
      <c r="F7" s="202"/>
      <c r="G7" s="202"/>
      <c r="H7" s="203"/>
    </row>
    <row r="9" spans="2:8" ht="19.5" thickBot="1" x14ac:dyDescent="0.35">
      <c r="B9" s="7"/>
      <c r="C9" s="7"/>
    </row>
    <row r="10" spans="2:8" ht="32.25" thickBot="1" x14ac:dyDescent="0.3">
      <c r="B10" s="8" t="s">
        <v>1</v>
      </c>
      <c r="C10" s="37" t="s">
        <v>2</v>
      </c>
      <c r="D10" s="9" t="s">
        <v>94</v>
      </c>
      <c r="E10" s="10" t="s">
        <v>95</v>
      </c>
      <c r="F10" s="11" t="s">
        <v>0</v>
      </c>
      <c r="G10" s="11" t="s">
        <v>96</v>
      </c>
      <c r="H10" s="12" t="s">
        <v>97</v>
      </c>
    </row>
    <row r="11" spans="2:8" x14ac:dyDescent="0.25">
      <c r="B11" s="117" t="s">
        <v>148</v>
      </c>
      <c r="C11" s="117" t="s">
        <v>29</v>
      </c>
      <c r="D11" s="44">
        <v>1</v>
      </c>
      <c r="E11" s="45"/>
      <c r="F11" s="46">
        <f>E11*15%</f>
        <v>0</v>
      </c>
      <c r="G11" s="47">
        <f>E11+F11</f>
        <v>0</v>
      </c>
      <c r="H11" s="47">
        <f>G11*12</f>
        <v>0</v>
      </c>
    </row>
    <row r="12" spans="2:8" x14ac:dyDescent="0.25">
      <c r="B12" s="93" t="s">
        <v>149</v>
      </c>
      <c r="C12" s="93" t="s">
        <v>29</v>
      </c>
      <c r="D12" s="51">
        <v>1</v>
      </c>
      <c r="E12" s="52"/>
      <c r="F12" s="94">
        <f t="shared" ref="F12:F36" si="0">E12*15%</f>
        <v>0</v>
      </c>
      <c r="G12" s="95">
        <f t="shared" ref="G12:G36" si="1">E12+F12</f>
        <v>0</v>
      </c>
      <c r="H12" s="95">
        <f t="shared" ref="H12:H27" si="2">G12*12</f>
        <v>0</v>
      </c>
    </row>
    <row r="13" spans="2:8" x14ac:dyDescent="0.25">
      <c r="B13" s="93" t="s">
        <v>150</v>
      </c>
      <c r="C13" s="93" t="s">
        <v>7</v>
      </c>
      <c r="D13" s="51">
        <v>1</v>
      </c>
      <c r="E13" s="52"/>
      <c r="F13" s="94">
        <f t="shared" si="0"/>
        <v>0</v>
      </c>
      <c r="G13" s="95">
        <f t="shared" si="1"/>
        <v>0</v>
      </c>
      <c r="H13" s="95">
        <f t="shared" si="2"/>
        <v>0</v>
      </c>
    </row>
    <row r="14" spans="2:8" x14ac:dyDescent="0.25">
      <c r="B14" s="93" t="s">
        <v>151</v>
      </c>
      <c r="C14" s="93" t="s">
        <v>7</v>
      </c>
      <c r="D14" s="51">
        <v>1</v>
      </c>
      <c r="E14" s="52"/>
      <c r="F14" s="94">
        <f t="shared" si="0"/>
        <v>0</v>
      </c>
      <c r="G14" s="95">
        <f t="shared" si="1"/>
        <v>0</v>
      </c>
      <c r="H14" s="95">
        <f t="shared" si="2"/>
        <v>0</v>
      </c>
    </row>
    <row r="15" spans="2:8" x14ac:dyDescent="0.25">
      <c r="B15" s="93" t="s">
        <v>152</v>
      </c>
      <c r="C15" s="93" t="s">
        <v>152</v>
      </c>
      <c r="D15" s="51">
        <v>1</v>
      </c>
      <c r="E15" s="52"/>
      <c r="F15" s="94">
        <f t="shared" si="0"/>
        <v>0</v>
      </c>
      <c r="G15" s="95">
        <f t="shared" si="1"/>
        <v>0</v>
      </c>
      <c r="H15" s="95">
        <f t="shared" si="2"/>
        <v>0</v>
      </c>
    </row>
    <row r="16" spans="2:8" x14ac:dyDescent="0.25">
      <c r="B16" s="93" t="s">
        <v>153</v>
      </c>
      <c r="C16" s="93" t="s">
        <v>152</v>
      </c>
      <c r="D16" s="51">
        <v>1</v>
      </c>
      <c r="E16" s="52"/>
      <c r="F16" s="94">
        <f t="shared" si="0"/>
        <v>0</v>
      </c>
      <c r="G16" s="95">
        <f t="shared" si="1"/>
        <v>0</v>
      </c>
      <c r="H16" s="95">
        <f>G16*12</f>
        <v>0</v>
      </c>
    </row>
    <row r="17" spans="2:8" x14ac:dyDescent="0.25">
      <c r="B17" s="93" t="s">
        <v>154</v>
      </c>
      <c r="C17" s="93" t="s">
        <v>155</v>
      </c>
      <c r="D17" s="51">
        <v>1</v>
      </c>
      <c r="E17" s="52"/>
      <c r="F17" s="94">
        <f t="shared" si="0"/>
        <v>0</v>
      </c>
      <c r="G17" s="95">
        <f t="shared" si="1"/>
        <v>0</v>
      </c>
      <c r="H17" s="95">
        <f>G17*12</f>
        <v>0</v>
      </c>
    </row>
    <row r="18" spans="2:8" x14ac:dyDescent="0.25">
      <c r="B18" s="93" t="s">
        <v>156</v>
      </c>
      <c r="C18" s="93" t="s">
        <v>157</v>
      </c>
      <c r="D18" s="51">
        <v>1</v>
      </c>
      <c r="E18" s="52"/>
      <c r="F18" s="94">
        <f t="shared" si="0"/>
        <v>0</v>
      </c>
      <c r="G18" s="95">
        <f t="shared" si="1"/>
        <v>0</v>
      </c>
      <c r="H18" s="95">
        <f>G18*12</f>
        <v>0</v>
      </c>
    </row>
    <row r="19" spans="2:8" x14ac:dyDescent="0.25">
      <c r="B19" s="93" t="s">
        <v>158</v>
      </c>
      <c r="C19" s="93" t="s">
        <v>159</v>
      </c>
      <c r="D19" s="51">
        <v>1</v>
      </c>
      <c r="E19" s="52"/>
      <c r="F19" s="94">
        <f t="shared" si="0"/>
        <v>0</v>
      </c>
      <c r="G19" s="95">
        <f t="shared" si="1"/>
        <v>0</v>
      </c>
      <c r="H19" s="95">
        <f>G19*12</f>
        <v>0</v>
      </c>
    </row>
    <row r="20" spans="2:8" x14ac:dyDescent="0.25">
      <c r="B20" s="93" t="s">
        <v>160</v>
      </c>
      <c r="C20" s="93" t="s">
        <v>227</v>
      </c>
      <c r="D20" s="51">
        <v>1</v>
      </c>
      <c r="E20" s="52"/>
      <c r="F20" s="94">
        <f t="shared" si="0"/>
        <v>0</v>
      </c>
      <c r="G20" s="95">
        <f t="shared" si="1"/>
        <v>0</v>
      </c>
      <c r="H20" s="95">
        <f t="shared" si="2"/>
        <v>0</v>
      </c>
    </row>
    <row r="21" spans="2:8" x14ac:dyDescent="0.25">
      <c r="B21" s="93" t="s">
        <v>30</v>
      </c>
      <c r="C21" s="93" t="s">
        <v>161</v>
      </c>
      <c r="D21" s="51">
        <v>1</v>
      </c>
      <c r="E21" s="52"/>
      <c r="F21" s="94">
        <f t="shared" si="0"/>
        <v>0</v>
      </c>
      <c r="G21" s="95">
        <f t="shared" si="1"/>
        <v>0</v>
      </c>
      <c r="H21" s="95">
        <f>G21*12</f>
        <v>0</v>
      </c>
    </row>
    <row r="22" spans="2:8" x14ac:dyDescent="0.25">
      <c r="B22" s="93" t="s">
        <v>162</v>
      </c>
      <c r="C22" s="93" t="s">
        <v>162</v>
      </c>
      <c r="D22" s="51">
        <v>1</v>
      </c>
      <c r="E22" s="52"/>
      <c r="F22" s="94">
        <f t="shared" si="0"/>
        <v>0</v>
      </c>
      <c r="G22" s="95">
        <f t="shared" si="1"/>
        <v>0</v>
      </c>
      <c r="H22" s="95">
        <f t="shared" si="2"/>
        <v>0</v>
      </c>
    </row>
    <row r="23" spans="2:8" x14ac:dyDescent="0.25">
      <c r="B23" s="93" t="s">
        <v>163</v>
      </c>
      <c r="C23" s="93" t="s">
        <v>164</v>
      </c>
      <c r="D23" s="51">
        <v>1</v>
      </c>
      <c r="E23" s="52"/>
      <c r="F23" s="94">
        <f t="shared" si="0"/>
        <v>0</v>
      </c>
      <c r="G23" s="95">
        <f t="shared" si="1"/>
        <v>0</v>
      </c>
      <c r="H23" s="95">
        <f>G23*12</f>
        <v>0</v>
      </c>
    </row>
    <row r="24" spans="2:8" x14ac:dyDescent="0.25">
      <c r="B24" s="93" t="s">
        <v>165</v>
      </c>
      <c r="C24" s="93" t="s">
        <v>164</v>
      </c>
      <c r="D24" s="51">
        <v>1</v>
      </c>
      <c r="E24" s="52"/>
      <c r="F24" s="94">
        <f t="shared" si="0"/>
        <v>0</v>
      </c>
      <c r="G24" s="95">
        <f t="shared" si="1"/>
        <v>0</v>
      </c>
      <c r="H24" s="95">
        <f t="shared" si="2"/>
        <v>0</v>
      </c>
    </row>
    <row r="25" spans="2:8" x14ac:dyDescent="0.25">
      <c r="B25" s="93" t="s">
        <v>166</v>
      </c>
      <c r="C25" s="93" t="s">
        <v>167</v>
      </c>
      <c r="D25" s="51">
        <v>1</v>
      </c>
      <c r="E25" s="52"/>
      <c r="F25" s="94">
        <f t="shared" si="0"/>
        <v>0</v>
      </c>
      <c r="G25" s="95">
        <f t="shared" si="1"/>
        <v>0</v>
      </c>
      <c r="H25" s="95">
        <f t="shared" si="2"/>
        <v>0</v>
      </c>
    </row>
    <row r="26" spans="2:8" x14ac:dyDescent="0.25">
      <c r="B26" s="93" t="s">
        <v>168</v>
      </c>
      <c r="C26" s="93" t="s">
        <v>169</v>
      </c>
      <c r="D26" s="51">
        <v>1</v>
      </c>
      <c r="E26" s="52"/>
      <c r="F26" s="94">
        <f t="shared" si="0"/>
        <v>0</v>
      </c>
      <c r="G26" s="95">
        <f t="shared" si="1"/>
        <v>0</v>
      </c>
      <c r="H26" s="95">
        <f t="shared" si="2"/>
        <v>0</v>
      </c>
    </row>
    <row r="27" spans="2:8" x14ac:dyDescent="0.25">
      <c r="B27" s="93" t="s">
        <v>170</v>
      </c>
      <c r="C27" s="93" t="s">
        <v>170</v>
      </c>
      <c r="D27" s="51">
        <v>1</v>
      </c>
      <c r="E27" s="52"/>
      <c r="F27" s="94">
        <f t="shared" si="0"/>
        <v>0</v>
      </c>
      <c r="G27" s="95">
        <f t="shared" si="1"/>
        <v>0</v>
      </c>
      <c r="H27" s="95">
        <f t="shared" si="2"/>
        <v>0</v>
      </c>
    </row>
    <row r="28" spans="2:8" x14ac:dyDescent="0.25">
      <c r="B28" s="96" t="s">
        <v>177</v>
      </c>
      <c r="C28" s="59" t="s">
        <v>178</v>
      </c>
      <c r="D28" s="97">
        <v>1</v>
      </c>
      <c r="E28" s="52"/>
      <c r="F28" s="94">
        <f t="shared" si="0"/>
        <v>0</v>
      </c>
      <c r="G28" s="95">
        <f t="shared" si="1"/>
        <v>0</v>
      </c>
      <c r="H28" s="95">
        <f>G28*12</f>
        <v>0</v>
      </c>
    </row>
    <row r="29" spans="2:8" x14ac:dyDescent="0.25">
      <c r="B29" s="96" t="s">
        <v>179</v>
      </c>
      <c r="C29" s="59" t="s">
        <v>180</v>
      </c>
      <c r="D29" s="97">
        <v>1</v>
      </c>
      <c r="E29" s="52"/>
      <c r="F29" s="94">
        <f t="shared" si="0"/>
        <v>0</v>
      </c>
      <c r="G29" s="95">
        <f t="shared" si="1"/>
        <v>0</v>
      </c>
      <c r="H29" s="95">
        <f t="shared" ref="H29:H36" si="3">G29*12</f>
        <v>0</v>
      </c>
    </row>
    <row r="30" spans="2:8" x14ac:dyDescent="0.25">
      <c r="B30" s="96" t="s">
        <v>181</v>
      </c>
      <c r="C30" s="59" t="s">
        <v>182</v>
      </c>
      <c r="D30" s="97">
        <v>1</v>
      </c>
      <c r="E30" s="52"/>
      <c r="F30" s="94">
        <f t="shared" si="0"/>
        <v>0</v>
      </c>
      <c r="G30" s="95">
        <f t="shared" si="1"/>
        <v>0</v>
      </c>
      <c r="H30" s="95">
        <f t="shared" si="3"/>
        <v>0</v>
      </c>
    </row>
    <row r="31" spans="2:8" x14ac:dyDescent="0.25">
      <c r="B31" s="96" t="s">
        <v>183</v>
      </c>
      <c r="C31" s="59" t="s">
        <v>184</v>
      </c>
      <c r="D31" s="97">
        <v>1</v>
      </c>
      <c r="E31" s="52"/>
      <c r="F31" s="94">
        <f t="shared" si="0"/>
        <v>0</v>
      </c>
      <c r="G31" s="95">
        <f t="shared" si="1"/>
        <v>0</v>
      </c>
      <c r="H31" s="95">
        <f t="shared" si="3"/>
        <v>0</v>
      </c>
    </row>
    <row r="32" spans="2:8" x14ac:dyDescent="0.25">
      <c r="B32" s="96" t="s">
        <v>185</v>
      </c>
      <c r="C32" s="59" t="s">
        <v>60</v>
      </c>
      <c r="D32" s="97">
        <v>1</v>
      </c>
      <c r="E32" s="52"/>
      <c r="F32" s="94">
        <f t="shared" si="0"/>
        <v>0</v>
      </c>
      <c r="G32" s="95">
        <f t="shared" si="1"/>
        <v>0</v>
      </c>
      <c r="H32" s="95">
        <f t="shared" si="3"/>
        <v>0</v>
      </c>
    </row>
    <row r="33" spans="2:8" x14ac:dyDescent="0.25">
      <c r="B33" s="96" t="s">
        <v>186</v>
      </c>
      <c r="C33" s="96" t="s">
        <v>187</v>
      </c>
      <c r="D33" s="97">
        <v>1</v>
      </c>
      <c r="E33" s="52"/>
      <c r="F33" s="94">
        <f t="shared" si="0"/>
        <v>0</v>
      </c>
      <c r="G33" s="95">
        <f t="shared" si="1"/>
        <v>0</v>
      </c>
      <c r="H33" s="95">
        <f t="shared" si="3"/>
        <v>0</v>
      </c>
    </row>
    <row r="34" spans="2:8" x14ac:dyDescent="0.25">
      <c r="B34" s="96" t="s">
        <v>188</v>
      </c>
      <c r="C34" s="96" t="s">
        <v>60</v>
      </c>
      <c r="D34" s="97">
        <v>1</v>
      </c>
      <c r="E34" s="52"/>
      <c r="F34" s="94">
        <f t="shared" si="0"/>
        <v>0</v>
      </c>
      <c r="G34" s="95">
        <f t="shared" si="1"/>
        <v>0</v>
      </c>
      <c r="H34" s="95">
        <f t="shared" si="3"/>
        <v>0</v>
      </c>
    </row>
    <row r="35" spans="2:8" ht="18.75" customHeight="1" x14ac:dyDescent="0.25">
      <c r="B35" s="96" t="s">
        <v>59</v>
      </c>
      <c r="C35" s="96" t="s">
        <v>189</v>
      </c>
      <c r="D35" s="97">
        <v>1</v>
      </c>
      <c r="E35" s="52"/>
      <c r="F35" s="94">
        <f t="shared" si="0"/>
        <v>0</v>
      </c>
      <c r="G35" s="95">
        <f t="shared" si="1"/>
        <v>0</v>
      </c>
      <c r="H35" s="95">
        <f t="shared" si="3"/>
        <v>0</v>
      </c>
    </row>
    <row r="36" spans="2:8" ht="15.75" thickBot="1" x14ac:dyDescent="0.3">
      <c r="B36" s="98" t="s">
        <v>190</v>
      </c>
      <c r="C36" s="99" t="s">
        <v>228</v>
      </c>
      <c r="D36" s="100">
        <v>1</v>
      </c>
      <c r="E36" s="101"/>
      <c r="F36" s="102">
        <f t="shared" si="0"/>
        <v>0</v>
      </c>
      <c r="G36" s="103">
        <f t="shared" si="1"/>
        <v>0</v>
      </c>
      <c r="H36" s="103">
        <f t="shared" si="3"/>
        <v>0</v>
      </c>
    </row>
    <row r="37" spans="2:8" s="1" customFormat="1" ht="19.5" thickBot="1" x14ac:dyDescent="0.35">
      <c r="B37" s="166" t="s">
        <v>114</v>
      </c>
      <c r="C37" s="167"/>
      <c r="D37" s="167"/>
      <c r="E37" s="167"/>
      <c r="F37" s="167"/>
      <c r="G37" s="168"/>
      <c r="H37" s="72">
        <f>SUM(H11:H36)</f>
        <v>0</v>
      </c>
    </row>
    <row r="38" spans="2:8" ht="15.75" thickBot="1" x14ac:dyDescent="0.3"/>
    <row r="39" spans="2:8" ht="19.5" thickBot="1" x14ac:dyDescent="0.35">
      <c r="B39" s="163" t="s">
        <v>226</v>
      </c>
      <c r="C39" s="164"/>
      <c r="D39" s="164"/>
      <c r="E39" s="164"/>
      <c r="F39" s="164"/>
      <c r="G39" s="165"/>
      <c r="H39" s="61">
        <f>H37*3</f>
        <v>0</v>
      </c>
    </row>
    <row r="40" spans="2:8" ht="21" x14ac:dyDescent="0.35">
      <c r="B40" s="91"/>
      <c r="C40" s="91"/>
      <c r="D40" s="91"/>
      <c r="E40" s="91"/>
      <c r="F40" s="91"/>
      <c r="G40" s="91"/>
      <c r="H40" s="92"/>
    </row>
    <row r="41" spans="2:8" ht="18.75" x14ac:dyDescent="0.3">
      <c r="B41" s="29" t="s">
        <v>197</v>
      </c>
      <c r="C41" s="30"/>
      <c r="D41" s="30"/>
      <c r="E41" s="30"/>
      <c r="F41" s="30"/>
    </row>
    <row r="42" spans="2:8" x14ac:dyDescent="0.25">
      <c r="B42" s="30"/>
      <c r="C42" s="30"/>
      <c r="D42" s="30"/>
      <c r="E42" s="30"/>
      <c r="F42" s="30"/>
    </row>
    <row r="43" spans="2:8" x14ac:dyDescent="0.25">
      <c r="B43" s="30"/>
      <c r="C43" s="30"/>
      <c r="D43" s="30"/>
      <c r="E43" s="30"/>
      <c r="F43" s="31"/>
    </row>
    <row r="44" spans="2:8" x14ac:dyDescent="0.25">
      <c r="B44" s="30"/>
      <c r="C44" s="30"/>
      <c r="D44" s="30"/>
      <c r="E44" s="30"/>
      <c r="F44" s="30"/>
    </row>
    <row r="45" spans="2:8" ht="15.75" thickBot="1" x14ac:dyDescent="0.3">
      <c r="B45" s="32"/>
      <c r="C45" s="32"/>
      <c r="E45" s="32"/>
      <c r="F45" s="4"/>
      <c r="H45" s="32"/>
    </row>
    <row r="46" spans="2:8" s="2" customFormat="1" ht="18.75" customHeight="1" x14ac:dyDescent="0.3">
      <c r="B46" s="204" t="s">
        <v>207</v>
      </c>
      <c r="C46" s="204"/>
      <c r="E46" s="199" t="s">
        <v>208</v>
      </c>
      <c r="F46" s="199"/>
      <c r="H46" s="35" t="s">
        <v>209</v>
      </c>
    </row>
    <row r="47" spans="2:8" ht="15.75" x14ac:dyDescent="0.25">
      <c r="B47" s="26"/>
      <c r="C47" s="26"/>
      <c r="D47" s="27"/>
      <c r="E47" s="27"/>
      <c r="F47" s="27"/>
      <c r="G47" s="27"/>
      <c r="H47" s="28"/>
    </row>
  </sheetData>
  <mergeCells count="13">
    <mergeCell ref="E46:F46"/>
    <mergeCell ref="B39:G39"/>
    <mergeCell ref="B1:H2"/>
    <mergeCell ref="B37:G37"/>
    <mergeCell ref="D4:H4"/>
    <mergeCell ref="D5:H5"/>
    <mergeCell ref="D6:H6"/>
    <mergeCell ref="D7:H7"/>
    <mergeCell ref="B4:C4"/>
    <mergeCell ref="B5:C5"/>
    <mergeCell ref="B6:C6"/>
    <mergeCell ref="B7:C7"/>
    <mergeCell ref="B46:C46"/>
  </mergeCells>
  <pageMargins left="0.7" right="0.7" top="0.75" bottom="0.75" header="0.3" footer="0.3"/>
  <pageSetup paperSize="8" scale="87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V46"/>
  <sheetViews>
    <sheetView zoomScale="70" zoomScaleNormal="70" workbookViewId="0">
      <selection activeCell="E38" sqref="E38"/>
    </sheetView>
  </sheetViews>
  <sheetFormatPr defaultColWidth="35.85546875" defaultRowHeight="15" x14ac:dyDescent="0.25"/>
  <cols>
    <col min="1" max="1" width="10.85546875" style="3" customWidth="1"/>
    <col min="2" max="2" width="35.85546875" style="3"/>
    <col min="3" max="3" width="33" style="3" customWidth="1"/>
    <col min="4" max="4" width="21.5703125" style="3" customWidth="1"/>
    <col min="5" max="5" width="25.5703125" style="3" customWidth="1"/>
    <col min="6" max="6" width="25.7109375" style="3" customWidth="1"/>
    <col min="7" max="7" width="26.7109375" style="3" customWidth="1"/>
    <col min="8" max="8" width="32" style="3" customWidth="1"/>
    <col min="9" max="16384" width="35.85546875" style="3"/>
  </cols>
  <sheetData>
    <row r="1" spans="2:22" x14ac:dyDescent="0.25">
      <c r="B1" s="177" t="s">
        <v>84</v>
      </c>
      <c r="C1" s="178"/>
      <c r="D1" s="178"/>
      <c r="E1" s="178"/>
      <c r="F1" s="178"/>
      <c r="G1" s="178"/>
      <c r="H1" s="179"/>
    </row>
    <row r="2" spans="2:22" ht="15.75" thickBot="1" x14ac:dyDescent="0.3">
      <c r="B2" s="180"/>
      <c r="C2" s="181"/>
      <c r="D2" s="181"/>
      <c r="E2" s="181"/>
      <c r="F2" s="181"/>
      <c r="G2" s="181"/>
      <c r="H2" s="182"/>
    </row>
    <row r="3" spans="2:22" ht="18.75" x14ac:dyDescent="0.3">
      <c r="B3" s="5"/>
      <c r="C3" s="5"/>
      <c r="D3" s="5"/>
      <c r="E3" s="5"/>
      <c r="F3" s="6"/>
      <c r="G3" s="5"/>
      <c r="H3" s="5"/>
    </row>
    <row r="4" spans="2:22" ht="18.75" x14ac:dyDescent="0.3">
      <c r="B4" s="169" t="s">
        <v>85</v>
      </c>
      <c r="C4" s="171"/>
      <c r="D4" s="172" t="s">
        <v>225</v>
      </c>
      <c r="E4" s="172"/>
      <c r="F4" s="172"/>
      <c r="G4" s="172"/>
      <c r="H4" s="172"/>
    </row>
    <row r="5" spans="2:22" ht="21" customHeight="1" x14ac:dyDescent="0.3">
      <c r="B5" s="169" t="s">
        <v>86</v>
      </c>
      <c r="C5" s="171"/>
      <c r="D5" s="172" t="s">
        <v>237</v>
      </c>
      <c r="E5" s="172"/>
      <c r="F5" s="172"/>
      <c r="G5" s="172"/>
      <c r="H5" s="172"/>
    </row>
    <row r="6" spans="2:22" ht="18.75" x14ac:dyDescent="0.3">
      <c r="B6" s="169" t="s">
        <v>87</v>
      </c>
      <c r="C6" s="171"/>
      <c r="D6" s="211"/>
      <c r="E6" s="211"/>
      <c r="F6" s="211"/>
      <c r="G6" s="211"/>
      <c r="H6" s="211"/>
    </row>
    <row r="7" spans="2:22" ht="21" customHeight="1" x14ac:dyDescent="0.3">
      <c r="B7" s="169" t="s">
        <v>115</v>
      </c>
      <c r="C7" s="171"/>
      <c r="D7" s="172" t="s">
        <v>220</v>
      </c>
      <c r="E7" s="172"/>
      <c r="F7" s="172"/>
      <c r="G7" s="172"/>
      <c r="H7" s="172"/>
    </row>
    <row r="8" spans="2:22" x14ac:dyDescent="0.25">
      <c r="B8" s="30"/>
      <c r="C8" s="30"/>
      <c r="D8" s="30"/>
      <c r="E8" s="30"/>
      <c r="F8" s="31"/>
    </row>
    <row r="10" spans="2:22" ht="19.5" thickBot="1" x14ac:dyDescent="0.35">
      <c r="B10" s="34"/>
    </row>
    <row r="11" spans="2:22" ht="16.5" thickBot="1" x14ac:dyDescent="0.3">
      <c r="B11" s="104" t="s">
        <v>1</v>
      </c>
      <c r="C11" s="104" t="s">
        <v>2</v>
      </c>
      <c r="D11" s="105" t="s">
        <v>94</v>
      </c>
      <c r="E11" s="106" t="s">
        <v>95</v>
      </c>
      <c r="F11" s="107" t="s">
        <v>0</v>
      </c>
      <c r="G11" s="107" t="s">
        <v>96</v>
      </c>
      <c r="H11" s="108" t="s">
        <v>97</v>
      </c>
      <c r="S11" s="109"/>
      <c r="T11" s="109"/>
    </row>
    <row r="12" spans="2:22" ht="15.75" x14ac:dyDescent="0.25">
      <c r="B12" s="18" t="s">
        <v>31</v>
      </c>
      <c r="C12" s="19" t="s">
        <v>6</v>
      </c>
      <c r="D12" s="13">
        <v>1</v>
      </c>
      <c r="E12" s="110"/>
      <c r="F12" s="14">
        <f>E12*15%</f>
        <v>0</v>
      </c>
      <c r="G12" s="14">
        <f>E12+F12</f>
        <v>0</v>
      </c>
      <c r="H12" s="15">
        <f>G12*12</f>
        <v>0</v>
      </c>
      <c r="S12" s="109"/>
      <c r="T12" s="109"/>
      <c r="U12" s="109"/>
      <c r="V12" s="109"/>
    </row>
    <row r="13" spans="2:22" ht="15.75" x14ac:dyDescent="0.25">
      <c r="B13" s="20" t="s">
        <v>32</v>
      </c>
      <c r="C13" s="21" t="s">
        <v>33</v>
      </c>
      <c r="D13" s="16">
        <v>1</v>
      </c>
      <c r="E13" s="110"/>
      <c r="F13" s="14">
        <f t="shared" ref="F13:F33" si="0">E13*15%</f>
        <v>0</v>
      </c>
      <c r="G13" s="14">
        <f t="shared" ref="G13:G33" si="1">E13+F13</f>
        <v>0</v>
      </c>
      <c r="H13" s="111">
        <f t="shared" ref="H13:H33" si="2">G13*12</f>
        <v>0</v>
      </c>
      <c r="S13" s="109"/>
      <c r="T13" s="109"/>
      <c r="U13" s="109"/>
      <c r="V13" s="109"/>
    </row>
    <row r="14" spans="2:22" ht="15.75" x14ac:dyDescent="0.25">
      <c r="B14" s="20" t="s">
        <v>34</v>
      </c>
      <c r="C14" s="21" t="s">
        <v>6</v>
      </c>
      <c r="D14" s="16">
        <v>1</v>
      </c>
      <c r="E14" s="110"/>
      <c r="F14" s="14">
        <f t="shared" si="0"/>
        <v>0</v>
      </c>
      <c r="G14" s="14">
        <f t="shared" si="1"/>
        <v>0</v>
      </c>
      <c r="H14" s="111">
        <f t="shared" si="2"/>
        <v>0</v>
      </c>
      <c r="S14" s="109"/>
      <c r="T14" s="109"/>
      <c r="U14" s="109"/>
      <c r="V14" s="109"/>
    </row>
    <row r="15" spans="2:22" ht="15.75" x14ac:dyDescent="0.25">
      <c r="B15" s="20" t="s">
        <v>34</v>
      </c>
      <c r="C15" s="21" t="s">
        <v>35</v>
      </c>
      <c r="D15" s="16">
        <v>1</v>
      </c>
      <c r="E15" s="110"/>
      <c r="F15" s="14">
        <f t="shared" si="0"/>
        <v>0</v>
      </c>
      <c r="G15" s="14">
        <f t="shared" si="1"/>
        <v>0</v>
      </c>
      <c r="H15" s="111">
        <f t="shared" si="2"/>
        <v>0</v>
      </c>
      <c r="S15" s="109"/>
      <c r="T15" s="109"/>
      <c r="U15" s="109"/>
      <c r="V15" s="109"/>
    </row>
    <row r="16" spans="2:22" ht="15.75" x14ac:dyDescent="0.25">
      <c r="B16" s="20" t="s">
        <v>36</v>
      </c>
      <c r="C16" s="21" t="s">
        <v>37</v>
      </c>
      <c r="D16" s="16">
        <v>1</v>
      </c>
      <c r="E16" s="110"/>
      <c r="F16" s="14">
        <f t="shared" si="0"/>
        <v>0</v>
      </c>
      <c r="G16" s="14">
        <f t="shared" si="1"/>
        <v>0</v>
      </c>
      <c r="H16" s="111">
        <f t="shared" si="2"/>
        <v>0</v>
      </c>
      <c r="S16" s="109"/>
      <c r="T16" s="109"/>
      <c r="U16" s="109"/>
      <c r="V16" s="109"/>
    </row>
    <row r="17" spans="2:22" ht="15.75" x14ac:dyDescent="0.25">
      <c r="B17" s="20" t="s">
        <v>171</v>
      </c>
      <c r="C17" s="89" t="s">
        <v>172</v>
      </c>
      <c r="D17" s="16">
        <v>1</v>
      </c>
      <c r="E17" s="110"/>
      <c r="F17" s="14">
        <f t="shared" si="0"/>
        <v>0</v>
      </c>
      <c r="G17" s="14">
        <f t="shared" si="1"/>
        <v>0</v>
      </c>
      <c r="H17" s="111">
        <f t="shared" si="2"/>
        <v>0</v>
      </c>
      <c r="S17" s="109"/>
      <c r="T17" s="109"/>
      <c r="U17" s="109"/>
      <c r="V17" s="109"/>
    </row>
    <row r="18" spans="2:22" ht="15.75" x14ac:dyDescent="0.25">
      <c r="B18" s="20" t="s">
        <v>38</v>
      </c>
      <c r="C18" s="21" t="s">
        <v>39</v>
      </c>
      <c r="D18" s="16">
        <v>1</v>
      </c>
      <c r="E18" s="110"/>
      <c r="F18" s="14">
        <f t="shared" si="0"/>
        <v>0</v>
      </c>
      <c r="G18" s="14">
        <f t="shared" si="1"/>
        <v>0</v>
      </c>
      <c r="H18" s="111">
        <f t="shared" si="2"/>
        <v>0</v>
      </c>
      <c r="S18" s="109"/>
      <c r="T18" s="109"/>
      <c r="U18" s="109"/>
      <c r="V18" s="109"/>
    </row>
    <row r="19" spans="2:22" ht="15.75" x14ac:dyDescent="0.25">
      <c r="B19" s="20" t="s">
        <v>40</v>
      </c>
      <c r="C19" s="21" t="s">
        <v>41</v>
      </c>
      <c r="D19" s="16">
        <v>1</v>
      </c>
      <c r="E19" s="110"/>
      <c r="F19" s="14">
        <f t="shared" si="0"/>
        <v>0</v>
      </c>
      <c r="G19" s="14">
        <f t="shared" si="1"/>
        <v>0</v>
      </c>
      <c r="H19" s="111">
        <f t="shared" si="2"/>
        <v>0</v>
      </c>
      <c r="S19" s="109"/>
      <c r="T19" s="109"/>
      <c r="U19" s="109"/>
      <c r="V19" s="109"/>
    </row>
    <row r="20" spans="2:22" ht="15.75" x14ac:dyDescent="0.25">
      <c r="B20" s="20" t="s">
        <v>42</v>
      </c>
      <c r="C20" s="21" t="s">
        <v>43</v>
      </c>
      <c r="D20" s="16">
        <v>1</v>
      </c>
      <c r="E20" s="110"/>
      <c r="F20" s="14">
        <f t="shared" si="0"/>
        <v>0</v>
      </c>
      <c r="G20" s="14">
        <f t="shared" si="1"/>
        <v>0</v>
      </c>
      <c r="H20" s="111">
        <f t="shared" si="2"/>
        <v>0</v>
      </c>
      <c r="S20" s="109"/>
      <c r="T20" s="109"/>
      <c r="U20" s="109"/>
      <c r="V20" s="109"/>
    </row>
    <row r="21" spans="2:22" ht="15.75" x14ac:dyDescent="0.25">
      <c r="B21" s="20" t="s">
        <v>44</v>
      </c>
      <c r="C21" s="21" t="s">
        <v>7</v>
      </c>
      <c r="D21" s="16">
        <v>1</v>
      </c>
      <c r="E21" s="110"/>
      <c r="F21" s="14">
        <f t="shared" si="0"/>
        <v>0</v>
      </c>
      <c r="G21" s="14">
        <f t="shared" si="1"/>
        <v>0</v>
      </c>
      <c r="H21" s="111">
        <f t="shared" si="2"/>
        <v>0</v>
      </c>
      <c r="S21" s="109"/>
      <c r="T21" s="109"/>
      <c r="U21" s="109"/>
      <c r="V21" s="109"/>
    </row>
    <row r="22" spans="2:22" ht="15.75" x14ac:dyDescent="0.25">
      <c r="B22" s="20" t="s">
        <v>45</v>
      </c>
      <c r="C22" s="21" t="s">
        <v>46</v>
      </c>
      <c r="D22" s="16">
        <v>1</v>
      </c>
      <c r="E22" s="110"/>
      <c r="F22" s="14">
        <f t="shared" si="0"/>
        <v>0</v>
      </c>
      <c r="G22" s="14">
        <f t="shared" si="1"/>
        <v>0</v>
      </c>
      <c r="H22" s="111">
        <f t="shared" si="2"/>
        <v>0</v>
      </c>
      <c r="S22" s="109"/>
      <c r="T22" s="109"/>
      <c r="U22" s="109"/>
      <c r="V22" s="109"/>
    </row>
    <row r="23" spans="2:22" ht="15.75" x14ac:dyDescent="0.25">
      <c r="B23" s="112" t="s">
        <v>173</v>
      </c>
      <c r="C23" s="89" t="s">
        <v>174</v>
      </c>
      <c r="D23" s="16">
        <v>1</v>
      </c>
      <c r="E23" s="110"/>
      <c r="F23" s="14">
        <f t="shared" si="0"/>
        <v>0</v>
      </c>
      <c r="G23" s="14">
        <f t="shared" si="1"/>
        <v>0</v>
      </c>
      <c r="H23" s="111">
        <f t="shared" si="2"/>
        <v>0</v>
      </c>
      <c r="S23" s="109"/>
      <c r="T23" s="109"/>
      <c r="U23" s="109"/>
      <c r="V23" s="109"/>
    </row>
    <row r="24" spans="2:22" ht="15.75" x14ac:dyDescent="0.25">
      <c r="B24" s="20" t="s">
        <v>47</v>
      </c>
      <c r="C24" s="21" t="s">
        <v>48</v>
      </c>
      <c r="D24" s="16">
        <v>1</v>
      </c>
      <c r="E24" s="110"/>
      <c r="F24" s="14">
        <f t="shared" si="0"/>
        <v>0</v>
      </c>
      <c r="G24" s="14">
        <f t="shared" si="1"/>
        <v>0</v>
      </c>
      <c r="H24" s="111">
        <f t="shared" si="2"/>
        <v>0</v>
      </c>
      <c r="S24" s="109"/>
      <c r="T24" s="109"/>
      <c r="U24" s="109"/>
      <c r="V24" s="109"/>
    </row>
    <row r="25" spans="2:22" ht="15.75" x14ac:dyDescent="0.25">
      <c r="B25" s="20" t="s">
        <v>34</v>
      </c>
      <c r="C25" s="21" t="s">
        <v>49</v>
      </c>
      <c r="D25" s="16">
        <v>1</v>
      </c>
      <c r="E25" s="110"/>
      <c r="F25" s="14">
        <f t="shared" si="0"/>
        <v>0</v>
      </c>
      <c r="G25" s="14">
        <f t="shared" si="1"/>
        <v>0</v>
      </c>
      <c r="H25" s="111">
        <f t="shared" si="2"/>
        <v>0</v>
      </c>
      <c r="S25" s="109"/>
      <c r="T25" s="109"/>
      <c r="U25" s="109"/>
      <c r="V25" s="109"/>
    </row>
    <row r="26" spans="2:22" ht="15.75" x14ac:dyDescent="0.25">
      <c r="B26" s="20" t="s">
        <v>34</v>
      </c>
      <c r="C26" s="21" t="s">
        <v>50</v>
      </c>
      <c r="D26" s="16">
        <v>1</v>
      </c>
      <c r="E26" s="110"/>
      <c r="F26" s="14">
        <f t="shared" si="0"/>
        <v>0</v>
      </c>
      <c r="G26" s="14">
        <f t="shared" si="1"/>
        <v>0</v>
      </c>
      <c r="H26" s="111">
        <f t="shared" si="2"/>
        <v>0</v>
      </c>
      <c r="S26" s="109"/>
      <c r="T26" s="109"/>
      <c r="U26" s="109"/>
      <c r="V26" s="109"/>
    </row>
    <row r="27" spans="2:22" ht="15.75" x14ac:dyDescent="0.25">
      <c r="B27" s="20" t="s">
        <v>51</v>
      </c>
      <c r="C27" s="21" t="s">
        <v>52</v>
      </c>
      <c r="D27" s="16">
        <v>1</v>
      </c>
      <c r="E27" s="110"/>
      <c r="F27" s="14">
        <f t="shared" si="0"/>
        <v>0</v>
      </c>
      <c r="G27" s="14">
        <f t="shared" si="1"/>
        <v>0</v>
      </c>
      <c r="H27" s="111">
        <f t="shared" si="2"/>
        <v>0</v>
      </c>
      <c r="S27" s="109"/>
      <c r="T27" s="109"/>
      <c r="U27" s="109"/>
      <c r="V27" s="109"/>
    </row>
    <row r="28" spans="2:22" ht="15.75" x14ac:dyDescent="0.25">
      <c r="B28" s="20" t="s">
        <v>89</v>
      </c>
      <c r="C28" s="89" t="s">
        <v>175</v>
      </c>
      <c r="D28" s="16">
        <v>1</v>
      </c>
      <c r="E28" s="110"/>
      <c r="F28" s="14">
        <f t="shared" si="0"/>
        <v>0</v>
      </c>
      <c r="G28" s="14">
        <f t="shared" si="1"/>
        <v>0</v>
      </c>
      <c r="H28" s="111">
        <f t="shared" si="2"/>
        <v>0</v>
      </c>
      <c r="S28" s="109"/>
      <c r="T28" s="109"/>
      <c r="U28" s="109"/>
      <c r="V28" s="109"/>
    </row>
    <row r="29" spans="2:22" ht="15.75" x14ac:dyDescent="0.25">
      <c r="B29" s="20" t="s">
        <v>32</v>
      </c>
      <c r="C29" s="89" t="s">
        <v>176</v>
      </c>
      <c r="D29" s="16">
        <v>1</v>
      </c>
      <c r="E29" s="110"/>
      <c r="F29" s="14">
        <f t="shared" si="0"/>
        <v>0</v>
      </c>
      <c r="G29" s="14">
        <f t="shared" si="1"/>
        <v>0</v>
      </c>
      <c r="H29" s="111">
        <f t="shared" si="2"/>
        <v>0</v>
      </c>
      <c r="S29" s="109"/>
      <c r="T29" s="109"/>
      <c r="U29" s="109"/>
      <c r="V29" s="109"/>
    </row>
    <row r="30" spans="2:22" ht="15.75" x14ac:dyDescent="0.25">
      <c r="B30" s="20" t="s">
        <v>53</v>
      </c>
      <c r="C30" s="21" t="s">
        <v>54</v>
      </c>
      <c r="D30" s="16">
        <v>1</v>
      </c>
      <c r="E30" s="110"/>
      <c r="F30" s="14">
        <f t="shared" si="0"/>
        <v>0</v>
      </c>
      <c r="G30" s="14">
        <f t="shared" si="1"/>
        <v>0</v>
      </c>
      <c r="H30" s="111">
        <f t="shared" si="2"/>
        <v>0</v>
      </c>
      <c r="S30" s="109"/>
      <c r="T30" s="109"/>
      <c r="U30" s="109"/>
      <c r="V30" s="109"/>
    </row>
    <row r="31" spans="2:22" ht="15.75" x14ac:dyDescent="0.25">
      <c r="B31" s="20" t="s">
        <v>55</v>
      </c>
      <c r="C31" s="21" t="s">
        <v>25</v>
      </c>
      <c r="D31" s="16">
        <v>1</v>
      </c>
      <c r="E31" s="110"/>
      <c r="F31" s="14">
        <f t="shared" si="0"/>
        <v>0</v>
      </c>
      <c r="G31" s="14">
        <f t="shared" si="1"/>
        <v>0</v>
      </c>
      <c r="H31" s="111">
        <f t="shared" si="2"/>
        <v>0</v>
      </c>
      <c r="S31" s="109"/>
      <c r="T31" s="109"/>
      <c r="U31" s="109"/>
      <c r="V31" s="109"/>
    </row>
    <row r="32" spans="2:22" ht="15.75" x14ac:dyDescent="0.25">
      <c r="B32" s="20" t="s">
        <v>53</v>
      </c>
      <c r="C32" s="21" t="s">
        <v>56</v>
      </c>
      <c r="D32" s="16">
        <v>1</v>
      </c>
      <c r="E32" s="110"/>
      <c r="F32" s="14">
        <f t="shared" si="0"/>
        <v>0</v>
      </c>
      <c r="G32" s="14">
        <f t="shared" si="1"/>
        <v>0</v>
      </c>
      <c r="H32" s="111">
        <f t="shared" si="2"/>
        <v>0</v>
      </c>
      <c r="S32" s="109"/>
      <c r="T32" s="109"/>
      <c r="U32" s="109"/>
      <c r="V32" s="109"/>
    </row>
    <row r="33" spans="2:22" ht="16.5" thickBot="1" x14ac:dyDescent="0.3">
      <c r="B33" s="113" t="s">
        <v>198</v>
      </c>
      <c r="C33" s="90" t="s">
        <v>25</v>
      </c>
      <c r="D33" s="17">
        <v>1</v>
      </c>
      <c r="E33" s="110"/>
      <c r="F33" s="14">
        <f t="shared" si="0"/>
        <v>0</v>
      </c>
      <c r="G33" s="14">
        <f t="shared" si="1"/>
        <v>0</v>
      </c>
      <c r="H33" s="114">
        <f t="shared" si="2"/>
        <v>0</v>
      </c>
      <c r="S33" s="109"/>
      <c r="T33" s="109"/>
      <c r="U33" s="109"/>
      <c r="V33" s="109"/>
    </row>
    <row r="34" spans="2:22" ht="19.5" thickBot="1" x14ac:dyDescent="0.35">
      <c r="B34" s="166" t="s">
        <v>114</v>
      </c>
      <c r="C34" s="167"/>
      <c r="D34" s="167"/>
      <c r="E34" s="167"/>
      <c r="F34" s="167"/>
      <c r="G34" s="168"/>
      <c r="H34" s="72">
        <f>SUM(H12:H33)</f>
        <v>0</v>
      </c>
      <c r="S34" s="109"/>
      <c r="T34" s="109"/>
      <c r="U34" s="109"/>
      <c r="V34" s="109"/>
    </row>
    <row r="35" spans="2:22" ht="15.75" x14ac:dyDescent="0.25">
      <c r="B35" s="39"/>
      <c r="C35" s="39"/>
      <c r="D35" s="39"/>
      <c r="E35" s="39"/>
      <c r="F35" s="39"/>
      <c r="G35" s="39"/>
      <c r="H35" s="115"/>
      <c r="S35" s="109"/>
      <c r="T35" s="109"/>
      <c r="U35" s="109"/>
      <c r="V35" s="109"/>
    </row>
    <row r="36" spans="2:22" ht="16.5" thickBot="1" x14ac:dyDescent="0.3">
      <c r="B36" s="60"/>
      <c r="C36" s="60"/>
      <c r="D36" s="60"/>
      <c r="E36" s="60"/>
      <c r="F36" s="60"/>
      <c r="G36" s="60"/>
      <c r="H36" s="60"/>
      <c r="S36" s="109"/>
      <c r="T36" s="109"/>
      <c r="U36" s="109"/>
      <c r="V36" s="109"/>
    </row>
    <row r="37" spans="2:22" s="2" customFormat="1" ht="19.5" thickBot="1" x14ac:dyDescent="0.35">
      <c r="B37" s="163" t="s">
        <v>226</v>
      </c>
      <c r="C37" s="164"/>
      <c r="D37" s="164"/>
      <c r="E37" s="164"/>
      <c r="F37" s="164"/>
      <c r="G37" s="210"/>
      <c r="H37" s="72">
        <f>H34*3</f>
        <v>0</v>
      </c>
    </row>
    <row r="40" spans="2:22" ht="18.75" x14ac:dyDescent="0.3">
      <c r="B40" s="29" t="s">
        <v>197</v>
      </c>
      <c r="C40" s="30"/>
      <c r="D40" s="30"/>
      <c r="E40" s="30"/>
      <c r="F40" s="30"/>
    </row>
    <row r="41" spans="2:22" x14ac:dyDescent="0.25">
      <c r="B41" s="30"/>
      <c r="C41" s="30"/>
      <c r="D41" s="30"/>
      <c r="E41" s="30"/>
      <c r="F41" s="30"/>
    </row>
    <row r="42" spans="2:22" x14ac:dyDescent="0.25">
      <c r="B42" s="30"/>
      <c r="C42" s="30"/>
      <c r="D42" s="30"/>
      <c r="E42" s="30"/>
      <c r="F42" s="31"/>
    </row>
    <row r="43" spans="2:22" x14ac:dyDescent="0.25">
      <c r="B43" s="30"/>
      <c r="C43" s="30"/>
      <c r="D43" s="30"/>
      <c r="E43" s="30"/>
      <c r="F43" s="30"/>
    </row>
    <row r="44" spans="2:22" ht="15.75" thickBot="1" x14ac:dyDescent="0.3">
      <c r="B44" s="32"/>
      <c r="C44" s="32"/>
      <c r="E44" s="32"/>
      <c r="F44" s="4"/>
      <c r="H44" s="32"/>
    </row>
    <row r="45" spans="2:22" s="2" customFormat="1" ht="18.75" customHeight="1" x14ac:dyDescent="0.3">
      <c r="B45" s="33" t="s">
        <v>207</v>
      </c>
      <c r="C45" s="33"/>
      <c r="E45" s="184" t="s">
        <v>208</v>
      </c>
      <c r="F45" s="184"/>
      <c r="H45" s="34" t="s">
        <v>209</v>
      </c>
    </row>
    <row r="46" spans="2:22" ht="21" x14ac:dyDescent="0.35">
      <c r="B46" s="116"/>
      <c r="C46" s="116"/>
      <c r="D46" s="27"/>
      <c r="E46" s="27"/>
      <c r="F46" s="27"/>
      <c r="G46" s="27"/>
      <c r="H46" s="28"/>
      <c r="S46" s="109"/>
      <c r="T46" s="109"/>
      <c r="U46" s="109"/>
      <c r="V46" s="109"/>
    </row>
  </sheetData>
  <mergeCells count="12">
    <mergeCell ref="B37:G37"/>
    <mergeCell ref="E45:F45"/>
    <mergeCell ref="B1:H2"/>
    <mergeCell ref="D4:H4"/>
    <mergeCell ref="D5:H5"/>
    <mergeCell ref="D6:H6"/>
    <mergeCell ref="D7:H7"/>
    <mergeCell ref="B34:G34"/>
    <mergeCell ref="B4:C4"/>
    <mergeCell ref="B5:C5"/>
    <mergeCell ref="B6:C6"/>
    <mergeCell ref="B7:C7"/>
  </mergeCells>
  <pageMargins left="0.7" right="0.7" top="0.75" bottom="0.75" header="0.3" footer="0.3"/>
  <pageSetup paperSize="8" scale="43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Notes to Pricing</vt:lpstr>
      <vt:lpstr>Region A</vt:lpstr>
      <vt:lpstr>Region B</vt:lpstr>
      <vt:lpstr>Region C</vt:lpstr>
      <vt:lpstr>Region D</vt:lpstr>
      <vt:lpstr>Region E</vt:lpstr>
    </vt:vector>
  </TitlesOfParts>
  <Company>SARS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Nnana Mogano</dc:creator>
  <cp:lastModifiedBy>Thabang Thinane</cp:lastModifiedBy>
  <cp:lastPrinted>2020-03-06T11:03:39Z</cp:lastPrinted>
  <dcterms:created xsi:type="dcterms:W3CDTF">2017-08-10T07:20:20Z</dcterms:created>
  <dcterms:modified xsi:type="dcterms:W3CDTF">2020-03-09T06:25:31Z</dcterms:modified>
</cp:coreProperties>
</file>